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10.16.21.15\pp 2020\Undangan\Undangan Desk Dana Kelurahan\DATA DESK DAKEL\VERSI EXCEL UPLOAD WEB\"/>
    </mc:Choice>
  </mc:AlternateContent>
  <xr:revisionPtr revIDLastSave="0" documentId="13_ncr:1_{5C19FA2E-3024-4252-BC69-AB69190CED0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ARI V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3" i="8" l="1"/>
  <c r="F184" i="8" s="1"/>
  <c r="M139" i="8"/>
  <c r="F140" i="8" s="1"/>
  <c r="M111" i="8"/>
  <c r="M98" i="8"/>
  <c r="F99" i="8" s="1"/>
  <c r="M79" i="8"/>
  <c r="F80" i="8" s="1"/>
  <c r="M64" i="8"/>
  <c r="F65" i="8" s="1"/>
  <c r="M51" i="8"/>
  <c r="F52" i="8" s="1"/>
  <c r="M35" i="8"/>
  <c r="F36" i="8" s="1"/>
  <c r="M19" i="8"/>
  <c r="F20" i="8" s="1"/>
  <c r="E183" i="8"/>
  <c r="E186" i="8" s="1"/>
  <c r="E139" i="8"/>
  <c r="E142" i="8" s="1"/>
  <c r="E111" i="8"/>
  <c r="E114" i="8" s="1"/>
  <c r="E98" i="8"/>
  <c r="E101" i="8" s="1"/>
  <c r="E79" i="8"/>
  <c r="E82" i="8"/>
  <c r="E64" i="8"/>
  <c r="E67" i="8"/>
  <c r="E51" i="8"/>
  <c r="E54" i="8"/>
  <c r="E35" i="8"/>
  <c r="E38" i="8"/>
  <c r="E19" i="8"/>
  <c r="E22" i="8"/>
  <c r="F112" i="8"/>
</calcChain>
</file>

<file path=xl/sharedStrings.xml><?xml version="1.0" encoding="utf-8"?>
<sst xmlns="http://schemas.openxmlformats.org/spreadsheetml/2006/main" count="329" uniqueCount="156">
  <si>
    <t>LAPORAN REALISASI PENYERAPAN ANGGARAN KELURAHAN TAHUN ANGGARAN 2020</t>
  </si>
  <si>
    <t>KOTA YOGYAKARTA</t>
  </si>
  <si>
    <t>No</t>
  </si>
  <si>
    <t>Uraian</t>
  </si>
  <si>
    <t>DAU TAMBAHAN</t>
  </si>
  <si>
    <t>APBD</t>
  </si>
  <si>
    <t>KET</t>
  </si>
  <si>
    <t>ANGGARAN</t>
  </si>
  <si>
    <t>REALISASI</t>
  </si>
  <si>
    <t>SISA</t>
  </si>
  <si>
    <t>VOLUME</t>
  </si>
  <si>
    <t>DAU
TAMBAHAN
TA 2020</t>
  </si>
  <si>
    <t>SISA DAU
TAMBAHAN
TA SEBELUMNYA</t>
  </si>
  <si>
    <t>OUTPUT</t>
  </si>
  <si>
    <t>SATUAN</t>
  </si>
  <si>
    <t>A</t>
  </si>
  <si>
    <t>Pembangunan Sarana dan Prasarana Kelurahan</t>
  </si>
  <si>
    <t>paket</t>
  </si>
  <si>
    <t>Paket</t>
  </si>
  <si>
    <t>B</t>
  </si>
  <si>
    <t>Pemberdayaan Masyarakat di Kelurahan</t>
  </si>
  <si>
    <t>JUMLAH</t>
  </si>
  <si>
    <t>ANGGARAN KEGIATAN</t>
  </si>
  <si>
    <t>ANGGARAN REAL KELUARAN</t>
  </si>
  <si>
    <t>SELISIH</t>
  </si>
  <si>
    <t>titik</t>
  </si>
  <si>
    <t>buah</t>
  </si>
  <si>
    <t>m2</t>
  </si>
  <si>
    <t>2. Pemeliharaan SPAH</t>
  </si>
  <si>
    <t>unit</t>
  </si>
  <si>
    <t>kali</t>
  </si>
  <si>
    <t>kegiatan</t>
  </si>
  <si>
    <t>1. Pemeliharaan Jalan</t>
  </si>
  <si>
    <t>Kegiatan</t>
  </si>
  <si>
    <t>1. Pelatihan Budidaya Lele Cendol</t>
  </si>
  <si>
    <t>Kali</t>
  </si>
  <si>
    <t>10. Pelatihan Budidaya Lele Cendol</t>
  </si>
  <si>
    <t>KECAMATAN GONDOKUSUMAN</t>
  </si>
  <si>
    <t>KELURAHAN DEMANGAN</t>
  </si>
  <si>
    <t>1. Rehap  Paving Block</t>
  </si>
  <si>
    <t>2. Rehap Balai RW 10</t>
  </si>
  <si>
    <t>2. Pelatihan Budidaya Maggot</t>
  </si>
  <si>
    <t>3. Pelatihan Menanam Vertikultur</t>
  </si>
  <si>
    <t>4. Pelatihan Membuat Pakan Ikan</t>
  </si>
  <si>
    <t>5. Fasilitasi Kegiatan PKK</t>
  </si>
  <si>
    <t>KELURAHAN KOTABARU</t>
  </si>
  <si>
    <t>1. Pemeliharaan Jalan RW 04</t>
  </si>
  <si>
    <t>2. Pemeliharaan Fasum RW 04</t>
  </si>
  <si>
    <t>3. Konsultasi Perencanaan Fasum</t>
  </si>
  <si>
    <t>1. Gelar Potensi Kelurahan</t>
  </si>
  <si>
    <t>2. Pelatihan Kesenian Kethoprak dan Gamelan</t>
  </si>
  <si>
    <t>3. Pembelajaran Pemilahan Daur Ulang Sampah</t>
  </si>
  <si>
    <t>4. Pelatihan Rajut</t>
  </si>
  <si>
    <t>5. Pelatihan Lele Cendol</t>
  </si>
  <si>
    <t>KELURAHAN KLITREN</t>
  </si>
  <si>
    <t>1. Sarasehan budaya bregodo</t>
  </si>
  <si>
    <t>2. Budidaya Lele Cendol</t>
  </si>
  <si>
    <t>3. Pelatihan Kampung Sayur</t>
  </si>
  <si>
    <t>4. Pelatihan tari jawa</t>
  </si>
  <si>
    <t>5. Pelatihan Eco print</t>
  </si>
  <si>
    <t>6. Workshop SIM PKK</t>
  </si>
  <si>
    <t>7. Kesamaptaan Linmas</t>
  </si>
  <si>
    <t>KELURAHAN BACIRO</t>
  </si>
  <si>
    <t>1. Belanja Pemeliharaan Jalan</t>
  </si>
  <si>
    <t>2. Belanja Jasa Konsultan Pengawas Pekerjaan Pemelihaan Jalan</t>
  </si>
  <si>
    <t>1. Belanja Cetak Spanduk Edukasi Penanganan Covid</t>
  </si>
  <si>
    <t>Lembar</t>
  </si>
  <si>
    <t>2. Belanja Internet untuk RT dan RW</t>
  </si>
  <si>
    <t>Orang</t>
  </si>
  <si>
    <t>3. Selisih</t>
  </si>
  <si>
    <t>-</t>
  </si>
  <si>
    <t>KELURAHAN TERBAN</t>
  </si>
  <si>
    <t>1. Pemeliharaan Jalan dan Lingkungan</t>
  </si>
  <si>
    <t>1. Pelatihan Batik Sibori</t>
  </si>
  <si>
    <t>2. Pelatihan Batik Ecoprint</t>
  </si>
  <si>
    <t>3. FGD Gandeng Gendong</t>
  </si>
  <si>
    <t>4. Pelatihan Lele Cendol</t>
  </si>
  <si>
    <t>5. Pelatihan Budidaya Sayur</t>
  </si>
  <si>
    <t>6. Pelatihan Maggot</t>
  </si>
  <si>
    <t>KECAMATAN GEDONGTENGEN</t>
  </si>
  <si>
    <t>KELURAHAN PRINGGOKUSUMAN</t>
  </si>
  <si>
    <t>1. Belanja Modal Jalan Kampung di Kelurahan Pringgokusuman</t>
  </si>
  <si>
    <t>2. Belanja Pemeliharaan Penerangan Jalan Umum</t>
  </si>
  <si>
    <t>3. Tempat Cuci Tangan</t>
  </si>
  <si>
    <t>1. Penyuluhan Tentang UMKM dan Ekonomi Kreatif</t>
  </si>
  <si>
    <t>2. Bimtek Pra Musrenbang</t>
  </si>
  <si>
    <t>3. Pelatihan Lorong Sayur</t>
  </si>
  <si>
    <t>4. Bimtek Kewirausahaan</t>
  </si>
  <si>
    <t>5. Pelatihan Pembuatan Olahan Ikan</t>
  </si>
  <si>
    <t>6. Pelatihan Pembuatan Kue Kering</t>
  </si>
  <si>
    <t>7. Pelatihan Mitigasi Bencana</t>
  </si>
  <si>
    <t>8. Belanja Modal Pengadaan Kursi Roda</t>
  </si>
  <si>
    <t>KELURAHAN SOSROMENDURAN</t>
  </si>
  <si>
    <t>1. Pemeliharaan SAH</t>
  </si>
  <si>
    <t>M2</t>
  </si>
  <si>
    <t>3.  Pemeliharaan Taman dan RTH</t>
  </si>
  <si>
    <t>4.  Perbaikan Sarana Prasarana Fasum</t>
  </si>
  <si>
    <t>1. Pelatihan Mural</t>
  </si>
  <si>
    <t>KECAMATAN PAKUALAMAN</t>
  </si>
  <si>
    <t>KELURAHAN PURWOKINANTI</t>
  </si>
  <si>
    <t>1. Pemeliharaan Sarana Prasarana Fasilitas Umum Kelurahan Purwokinanti</t>
  </si>
  <si>
    <t>2. Pemeliharaan PJU Kelurahan Purwokinanti</t>
  </si>
  <si>
    <t>3. Jasa Perencanaan Konstruksi Kelurahan Purwokinanti</t>
  </si>
  <si>
    <t>4. Pemeliharaan Sarana lalu Lintas</t>
  </si>
  <si>
    <t>2. Pelatihan Kebencanaan dan Kegawatdaruratan</t>
  </si>
  <si>
    <t>3. Greget CTPS (Gerakan Gentongisasi Cuci Tangan Pakai Sabun)</t>
  </si>
  <si>
    <t>4. Workshop PIK-R dan BKR</t>
  </si>
  <si>
    <t>5. Pertemuan Rutin Karang Taruna</t>
  </si>
  <si>
    <t>6. Pelatihan Sibori</t>
  </si>
  <si>
    <t>7. Workshop Lansia Potensial</t>
  </si>
  <si>
    <t>8. Kegiatan Aksi Penanganan PKL dan Vandalisme</t>
  </si>
  <si>
    <t>9. Kegiatan Aksi Sambang Kampung</t>
  </si>
  <si>
    <t>10. Pelatihan Pembuatan Kue</t>
  </si>
  <si>
    <t>11. Pelatihan Budidaya Tanaman Obat Keluarga (TOGA)</t>
  </si>
  <si>
    <t>12. Pertemuan PKK RW Kelurahan Purwokinanti</t>
  </si>
  <si>
    <t>13. Pertemuan yandu Balita Kelurahan Purwokinanti</t>
  </si>
  <si>
    <t>14. Pelatihan Batik Tulis</t>
  </si>
  <si>
    <t>15. Pertemuan Yandu Lansia Kelurahan Purwokinanti</t>
  </si>
  <si>
    <t>16. Pertemuan PAUD Kelurahan Purwokinanti</t>
  </si>
  <si>
    <t>KELURAHAN GUNUNGKETUR</t>
  </si>
  <si>
    <t>1. Sarana dan Prasarana Lingkungan di Wilayah Kelurahan Gunungketur</t>
  </si>
  <si>
    <t>set unit</t>
  </si>
  <si>
    <t>2. Sarana Lalu Lintas di Wilayah Kelurahan Gunungketur</t>
  </si>
  <si>
    <t>3. Pemeliharaan PJU kelurahan Gunungketur</t>
  </si>
  <si>
    <t>4. Jasa Perencanaan Konstruksi Kelurahan Gunungketur</t>
  </si>
  <si>
    <t>1. FGD PATBM dan Mitra Keluarga</t>
  </si>
  <si>
    <t>2. Gelar Ekonomi Kreatif Gunungketur</t>
  </si>
  <si>
    <t>3. Penyuluhan Trauma Healing Bagi Anak</t>
  </si>
  <si>
    <t>4. Pelatihan Kegawatdaruratan Bagi Masyarakat Kelurahan Gunungketur</t>
  </si>
  <si>
    <t>5. Workshop Relawan Peduli Lansia FOPPERHAM</t>
  </si>
  <si>
    <t>6. Pelatihan kader paud berbasis budaya</t>
  </si>
  <si>
    <t>7. Workshop Penanggulangan Kemiskinan</t>
  </si>
  <si>
    <t xml:space="preserve">8. Pelatihan Kombinasi Batik Tulis dan Cap Kampung Gunungketur </t>
  </si>
  <si>
    <t>9. Pelatihan Budidaya Pertanian Lorong Sayur</t>
  </si>
  <si>
    <t>11. Pelatihan Simulasi Bencana</t>
  </si>
  <si>
    <t>12. Pelatihan Kegawatdaruratan Bagi Anak Kampung Gunungketur</t>
  </si>
  <si>
    <t>13. Workshop Pembuatan Proposal dan LPJ bagi Lembaga Masyarakat Kelurahan Gunungketur</t>
  </si>
  <si>
    <t>14. Kegiatan Aksi Jumat Bersih</t>
  </si>
  <si>
    <t>15. Pelatihan Kerajinan Decoupage</t>
  </si>
  <si>
    <t>16. Kegiatan Aksi Sambang Wilayah</t>
  </si>
  <si>
    <t>17. Kegiatan Aksi Penertiban Pondokan</t>
  </si>
  <si>
    <t>18. Kegiatan Aksi Penanganan PKL dan Vandalisme</t>
  </si>
  <si>
    <t>19. Kegiatan Dasawisma</t>
  </si>
  <si>
    <t>20. Penyuluhan Karang Taruna</t>
  </si>
  <si>
    <t>21. Penyuluhan Kader Penyandang Masalah Kesejahteraan Sosial (PMKS)</t>
  </si>
  <si>
    <t>22. Penyuluhan Kader Yandu Lansia dan Balita Kampung Gunungketur</t>
  </si>
  <si>
    <t>23. Pelatihan Batik Ecoprint Kampung Margoyasan</t>
  </si>
  <si>
    <t>24. Penyuluhan Wahana Kesejahteraan Sosial Berbasis Masyarakat (WKSBM) Kampung Margoyasann</t>
  </si>
  <si>
    <t>25. FGD Antisipasi Bencana Alam Kampung Kauman</t>
  </si>
  <si>
    <t>26. FGD Penanganan Sampah Rumah Tangga Kampung Kauman</t>
  </si>
  <si>
    <t>27. Operasional Kelembagaan Kampung Panca Tertib di Kelurahan Gunungketur</t>
  </si>
  <si>
    <t xml:space="preserve">28. Pertemuan Rutin Lansia Potensial </t>
  </si>
  <si>
    <t>29. Pertemuan Rutin Komisi Lansia</t>
  </si>
  <si>
    <t>30. Penyuluhan Trauma Healing bagi Masyarakat Kelurahan Gunungketur Berbasis Kampung</t>
  </si>
  <si>
    <t>31. Operasional KTB</t>
  </si>
  <si>
    <t>32. Senam Lansia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</si>
</sst>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50">
    <xf numFmtId="0" fontId="0" fillId="0" borderId="0" xfId="0" applyFill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0" fillId="0" borderId="3" xfId="0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3" fontId="1" fillId="0" borderId="1" xfId="0" applyNumberFormat="1" applyFont="1" applyFill="1" applyBorder="1" applyProtection="1"/>
    <xf numFmtId="3" fontId="0" fillId="0" borderId="1" xfId="0" applyNumberForma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3" fontId="0" fillId="0" borderId="4" xfId="0" applyNumberFormat="1" applyFill="1" applyBorder="1" applyProtection="1"/>
    <xf numFmtId="3" fontId="0" fillId="2" borderId="4" xfId="0" applyNumberFormat="1" applyFill="1" applyBorder="1" applyProtection="1"/>
    <xf numFmtId="0" fontId="0" fillId="2" borderId="4" xfId="0" applyFill="1" applyBorder="1" applyProtection="1"/>
    <xf numFmtId="0" fontId="0" fillId="4" borderId="4" xfId="0" applyFill="1" applyBorder="1" applyProtection="1"/>
    <xf numFmtId="3" fontId="0" fillId="4" borderId="4" xfId="0" applyNumberFormat="1" applyFill="1" applyBorder="1" applyProtection="1"/>
    <xf numFmtId="0" fontId="0" fillId="3" borderId="4" xfId="0" applyFill="1" applyBorder="1" applyProtection="1"/>
    <xf numFmtId="3" fontId="0" fillId="3" borderId="4" xfId="0" applyNumberFormat="1" applyFill="1" applyBorder="1" applyProtection="1"/>
    <xf numFmtId="3" fontId="0" fillId="0" borderId="7" xfId="0" applyNumberFormat="1" applyFill="1" applyBorder="1" applyAlignment="1" applyProtection="1"/>
    <xf numFmtId="3" fontId="0" fillId="0" borderId="8" xfId="0" applyNumberFormat="1" applyFill="1" applyBorder="1" applyAlignment="1" applyProtection="1"/>
    <xf numFmtId="3" fontId="0" fillId="0" borderId="9" xfId="0" applyNumberFormat="1" applyFill="1" applyBorder="1" applyAlignment="1" applyProtection="1"/>
    <xf numFmtId="3" fontId="0" fillId="0" borderId="10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3" fontId="0" fillId="0" borderId="11" xfId="0" applyNumberFormat="1" applyFill="1" applyBorder="1" applyAlignment="1" applyProtection="1"/>
    <xf numFmtId="3" fontId="0" fillId="0" borderId="12" xfId="0" applyNumberFormat="1" applyFill="1" applyBorder="1" applyAlignment="1" applyProtection="1"/>
    <xf numFmtId="3" fontId="0" fillId="0" borderId="13" xfId="0" applyNumberFormat="1" applyFill="1" applyBorder="1" applyAlignment="1" applyProtection="1"/>
    <xf numFmtId="3" fontId="0" fillId="0" borderId="14" xfId="0" applyNumberFormat="1" applyFill="1" applyBorder="1" applyAlignment="1" applyProtection="1"/>
    <xf numFmtId="3" fontId="0" fillId="2" borderId="15" xfId="0" applyNumberFormat="1" applyFill="1" applyBorder="1" applyProtection="1"/>
    <xf numFmtId="3" fontId="0" fillId="0" borderId="15" xfId="0" applyNumberFormat="1" applyFill="1" applyBorder="1" applyProtection="1"/>
    <xf numFmtId="0" fontId="0" fillId="4" borderId="6" xfId="0" applyFill="1" applyBorder="1" applyProtection="1"/>
    <xf numFmtId="3" fontId="0" fillId="4" borderId="12" xfId="0" applyNumberFormat="1" applyFill="1" applyBorder="1" applyProtection="1"/>
    <xf numFmtId="0" fontId="0" fillId="3" borderId="5" xfId="0" applyFill="1" applyBorder="1" applyProtection="1"/>
    <xf numFmtId="3" fontId="0" fillId="3" borderId="7" xfId="0" applyNumberFormat="1" applyFill="1" applyBorder="1" applyProtection="1"/>
    <xf numFmtId="3" fontId="0" fillId="5" borderId="0" xfId="0" applyNumberFormat="1" applyFill="1" applyBorder="1" applyAlignment="1" applyProtection="1"/>
    <xf numFmtId="3" fontId="0" fillId="4" borderId="0" xfId="0" applyNumberFormat="1" applyFill="1" applyBorder="1" applyAlignment="1" applyProtection="1"/>
    <xf numFmtId="3" fontId="0" fillId="4" borderId="8" xfId="0" applyNumberFormat="1" applyFill="1" applyBorder="1" applyAlignment="1" applyProtection="1"/>
    <xf numFmtId="0" fontId="1" fillId="6" borderId="2" xfId="0" applyFont="1" applyFill="1" applyBorder="1" applyProtection="1"/>
    <xf numFmtId="0" fontId="1" fillId="6" borderId="3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6"/>
  <sheetViews>
    <sheetView tabSelected="1" zoomScale="85" zoomScaleNormal="85" workbookViewId="0">
      <pane xSplit="5" ySplit="6" topLeftCell="H181" activePane="bottomRight" state="frozen"/>
      <selection pane="topRight" activeCell="F1" sqref="F1"/>
      <selection pane="bottomLeft" activeCell="A7" sqref="A7"/>
      <selection pane="bottomRight" activeCell="K184" sqref="K184"/>
    </sheetView>
  </sheetViews>
  <sheetFormatPr defaultRowHeight="15" x14ac:dyDescent="0.25"/>
  <cols>
    <col min="1" max="3" width="3" customWidth="1"/>
    <col min="4" max="4" width="66.5703125" customWidth="1"/>
    <col min="5" max="5" width="11.85546875" bestFit="1" customWidth="1"/>
    <col min="6" max="6" width="17.7109375" customWidth="1"/>
    <col min="7" max="7" width="14" customWidth="1"/>
    <col min="8" max="8" width="16.140625" customWidth="1"/>
    <col min="9" max="9" width="11.140625" bestFit="1" customWidth="1"/>
    <col min="10" max="10" width="17.7109375" customWidth="1"/>
    <col min="12" max="12" width="10.5703125" bestFit="1" customWidth="1"/>
    <col min="13" max="13" width="11.7109375" bestFit="1" customWidth="1"/>
    <col min="14" max="14" width="9.7109375" bestFit="1" customWidth="1"/>
  </cols>
  <sheetData>
    <row r="1" spans="1:18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8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4" spans="1:18" x14ac:dyDescent="0.25">
      <c r="A4" s="43" t="s">
        <v>2</v>
      </c>
      <c r="B4" s="43"/>
      <c r="C4" s="43" t="s">
        <v>3</v>
      </c>
      <c r="D4" s="43"/>
      <c r="E4" s="46" t="s">
        <v>4</v>
      </c>
      <c r="F4" s="46"/>
      <c r="G4" s="46"/>
      <c r="H4" s="46"/>
      <c r="I4" s="46"/>
      <c r="J4" s="46"/>
      <c r="K4" s="46"/>
      <c r="L4" s="46"/>
      <c r="M4" s="47" t="s">
        <v>5</v>
      </c>
      <c r="N4" s="47"/>
      <c r="O4" s="47"/>
      <c r="P4" s="47"/>
      <c r="Q4" s="47"/>
      <c r="R4" s="43" t="s">
        <v>6</v>
      </c>
    </row>
    <row r="5" spans="1:18" x14ac:dyDescent="0.25">
      <c r="A5" s="43"/>
      <c r="B5" s="43"/>
      <c r="C5" s="43"/>
      <c r="D5" s="43"/>
      <c r="E5" s="46" t="s">
        <v>7</v>
      </c>
      <c r="F5" s="46"/>
      <c r="G5" s="46" t="s">
        <v>8</v>
      </c>
      <c r="H5" s="46"/>
      <c r="I5" s="46" t="s">
        <v>9</v>
      </c>
      <c r="J5" s="46"/>
      <c r="K5" s="46" t="s">
        <v>10</v>
      </c>
      <c r="L5" s="46"/>
      <c r="M5" s="47" t="s">
        <v>7</v>
      </c>
      <c r="N5" s="47" t="s">
        <v>8</v>
      </c>
      <c r="O5" s="47" t="s">
        <v>9</v>
      </c>
      <c r="P5" s="47" t="s">
        <v>10</v>
      </c>
      <c r="Q5" s="47"/>
      <c r="R5" s="43"/>
    </row>
    <row r="6" spans="1:18" ht="58.5" customHeight="1" x14ac:dyDescent="0.25">
      <c r="A6" s="43"/>
      <c r="B6" s="43"/>
      <c r="C6" s="43"/>
      <c r="D6" s="43"/>
      <c r="E6" s="10" t="s">
        <v>11</v>
      </c>
      <c r="F6" s="10" t="s">
        <v>12</v>
      </c>
      <c r="G6" s="10" t="s">
        <v>11</v>
      </c>
      <c r="H6" s="10" t="s">
        <v>12</v>
      </c>
      <c r="I6" s="10" t="s">
        <v>11</v>
      </c>
      <c r="J6" s="10" t="s">
        <v>12</v>
      </c>
      <c r="K6" s="10" t="s">
        <v>13</v>
      </c>
      <c r="L6" s="10" t="s">
        <v>14</v>
      </c>
      <c r="M6" s="47"/>
      <c r="N6" s="47"/>
      <c r="O6" s="47"/>
      <c r="P6" s="11" t="s">
        <v>13</v>
      </c>
      <c r="Q6" s="11" t="s">
        <v>14</v>
      </c>
      <c r="R6" s="43"/>
    </row>
    <row r="7" spans="1:18" x14ac:dyDescent="0.25">
      <c r="A7" s="43">
        <v>1</v>
      </c>
      <c r="B7" s="43"/>
      <c r="C7" s="43">
        <v>2</v>
      </c>
      <c r="D7" s="43"/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</row>
    <row r="8" spans="1:18" x14ac:dyDescent="0.25">
      <c r="A8" s="6"/>
      <c r="B8" s="7"/>
      <c r="C8" s="6" t="s">
        <v>37</v>
      </c>
      <c r="D8" s="7"/>
      <c r="E8" s="8"/>
      <c r="F8" s="8"/>
      <c r="G8" s="8"/>
      <c r="H8" s="8"/>
      <c r="I8" s="8"/>
      <c r="J8" s="8"/>
      <c r="K8" s="2"/>
      <c r="L8" s="2"/>
      <c r="M8" s="2"/>
      <c r="N8" s="2"/>
      <c r="O8" s="2"/>
      <c r="P8" s="2"/>
      <c r="Q8" s="2"/>
      <c r="R8" s="2"/>
    </row>
    <row r="9" spans="1:18" x14ac:dyDescent="0.25">
      <c r="A9" s="38"/>
      <c r="B9" s="39">
        <v>1</v>
      </c>
      <c r="C9" s="38" t="s">
        <v>38</v>
      </c>
      <c r="D9" s="39"/>
      <c r="E9" s="8"/>
      <c r="F9" s="8"/>
      <c r="G9" s="8"/>
      <c r="H9" s="8"/>
      <c r="I9" s="8"/>
      <c r="J9" s="8"/>
      <c r="K9" s="2"/>
      <c r="L9" s="2"/>
      <c r="M9" s="9"/>
      <c r="N9" s="9"/>
      <c r="O9" s="9"/>
      <c r="P9" s="9"/>
      <c r="Q9" s="9"/>
      <c r="R9" s="9"/>
    </row>
    <row r="10" spans="1:18" x14ac:dyDescent="0.25">
      <c r="A10" s="6"/>
      <c r="B10" s="7"/>
      <c r="C10" s="6" t="s">
        <v>15</v>
      </c>
      <c r="D10" s="7" t="s">
        <v>16</v>
      </c>
      <c r="E10" s="8">
        <v>173283000</v>
      </c>
      <c r="F10" s="8">
        <v>1348000</v>
      </c>
      <c r="G10" s="8">
        <v>0</v>
      </c>
      <c r="H10" s="8">
        <v>0</v>
      </c>
      <c r="I10" s="8">
        <v>173283000</v>
      </c>
      <c r="J10" s="8">
        <v>0</v>
      </c>
      <c r="K10" s="2"/>
      <c r="L10" s="2"/>
      <c r="M10" s="9">
        <v>1</v>
      </c>
      <c r="N10" s="9"/>
      <c r="O10" s="9"/>
      <c r="P10" s="9"/>
      <c r="Q10" s="9"/>
      <c r="R10" s="9"/>
    </row>
    <row r="11" spans="1:18" x14ac:dyDescent="0.25">
      <c r="A11" s="4"/>
      <c r="B11" s="5"/>
      <c r="C11" s="4"/>
      <c r="D11" s="5" t="s">
        <v>39</v>
      </c>
      <c r="E11" s="9">
        <v>133283000</v>
      </c>
      <c r="F11" s="9">
        <v>0</v>
      </c>
      <c r="G11" s="9">
        <v>0</v>
      </c>
      <c r="H11" s="9">
        <v>0</v>
      </c>
      <c r="I11" s="9">
        <v>133283000</v>
      </c>
      <c r="J11" s="9">
        <v>0</v>
      </c>
      <c r="K11" s="1">
        <v>1</v>
      </c>
      <c r="L11" s="1" t="s">
        <v>18</v>
      </c>
      <c r="M11" s="9"/>
      <c r="N11" s="9"/>
      <c r="O11" s="9"/>
      <c r="P11" s="9"/>
      <c r="Q11" s="9"/>
      <c r="R11" s="9"/>
    </row>
    <row r="12" spans="1:18" x14ac:dyDescent="0.25">
      <c r="A12" s="4"/>
      <c r="B12" s="5"/>
      <c r="C12" s="4"/>
      <c r="D12" s="5" t="s">
        <v>40</v>
      </c>
      <c r="E12" s="9">
        <v>40000000</v>
      </c>
      <c r="F12" s="9">
        <v>0</v>
      </c>
      <c r="G12" s="9">
        <v>0</v>
      </c>
      <c r="H12" s="9">
        <v>0</v>
      </c>
      <c r="I12" s="9">
        <v>40000000</v>
      </c>
      <c r="J12" s="9">
        <v>0</v>
      </c>
      <c r="K12" s="1">
        <v>1</v>
      </c>
      <c r="L12" s="1" t="s">
        <v>17</v>
      </c>
      <c r="M12" s="9"/>
      <c r="N12" s="9"/>
      <c r="O12" s="9"/>
      <c r="P12" s="9"/>
      <c r="Q12" s="9"/>
      <c r="R12" s="9"/>
    </row>
    <row r="13" spans="1:18" x14ac:dyDescent="0.25">
      <c r="A13" s="6"/>
      <c r="B13" s="7"/>
      <c r="C13" s="6" t="s">
        <v>19</v>
      </c>
      <c r="D13" s="7" t="s">
        <v>20</v>
      </c>
      <c r="E13" s="8">
        <v>176717000</v>
      </c>
      <c r="F13" s="8">
        <v>5297000</v>
      </c>
      <c r="G13" s="8">
        <v>158367000</v>
      </c>
      <c r="H13" s="8">
        <v>0</v>
      </c>
      <c r="I13" s="8">
        <v>18350000</v>
      </c>
      <c r="J13" s="8">
        <v>0</v>
      </c>
      <c r="K13" s="2"/>
      <c r="L13" s="2"/>
      <c r="M13" s="9"/>
      <c r="N13" s="9"/>
      <c r="O13" s="9"/>
      <c r="P13" s="9"/>
      <c r="Q13" s="9"/>
      <c r="R13" s="9"/>
    </row>
    <row r="14" spans="1:18" x14ac:dyDescent="0.25">
      <c r="A14" s="4"/>
      <c r="B14" s="5"/>
      <c r="C14" s="4"/>
      <c r="D14" s="5" t="s">
        <v>34</v>
      </c>
      <c r="E14" s="9">
        <v>43478000</v>
      </c>
      <c r="F14" s="9">
        <v>0</v>
      </c>
      <c r="G14" s="9">
        <v>41878000</v>
      </c>
      <c r="H14" s="9">
        <v>0</v>
      </c>
      <c r="I14" s="9">
        <v>1600000</v>
      </c>
      <c r="J14" s="9">
        <v>0</v>
      </c>
      <c r="K14" s="1">
        <v>1</v>
      </c>
      <c r="L14" s="1" t="s">
        <v>30</v>
      </c>
      <c r="M14" s="9"/>
      <c r="N14" s="9"/>
      <c r="O14" s="9"/>
      <c r="P14" s="9"/>
      <c r="Q14" s="9"/>
      <c r="R14" s="9"/>
    </row>
    <row r="15" spans="1:18" x14ac:dyDescent="0.25">
      <c r="A15" s="4"/>
      <c r="B15" s="5"/>
      <c r="C15" s="4"/>
      <c r="D15" s="5" t="s">
        <v>41</v>
      </c>
      <c r="E15" s="9">
        <v>45173000</v>
      </c>
      <c r="F15" s="9">
        <v>0</v>
      </c>
      <c r="G15" s="9">
        <v>44823000</v>
      </c>
      <c r="H15" s="9">
        <v>0</v>
      </c>
      <c r="I15" s="9">
        <v>350000</v>
      </c>
      <c r="J15" s="9">
        <v>0</v>
      </c>
      <c r="K15" s="1">
        <v>1</v>
      </c>
      <c r="L15" s="1" t="s">
        <v>30</v>
      </c>
      <c r="M15" s="9"/>
      <c r="N15" s="9"/>
      <c r="O15" s="9"/>
      <c r="P15" s="9"/>
      <c r="Q15" s="9"/>
      <c r="R15" s="9"/>
    </row>
    <row r="16" spans="1:18" x14ac:dyDescent="0.25">
      <c r="A16" s="4"/>
      <c r="B16" s="5"/>
      <c r="C16" s="4"/>
      <c r="D16" s="5" t="s">
        <v>42</v>
      </c>
      <c r="E16" s="9">
        <v>22903000</v>
      </c>
      <c r="F16" s="9">
        <v>0</v>
      </c>
      <c r="G16" s="9">
        <v>22903000</v>
      </c>
      <c r="H16" s="9">
        <v>0</v>
      </c>
      <c r="I16" s="9">
        <v>0</v>
      </c>
      <c r="J16" s="9">
        <v>0</v>
      </c>
      <c r="K16" s="1">
        <v>1</v>
      </c>
      <c r="L16" s="1" t="s">
        <v>30</v>
      </c>
      <c r="M16" s="9"/>
      <c r="N16" s="9"/>
      <c r="O16" s="9"/>
      <c r="P16" s="9"/>
      <c r="Q16" s="9"/>
      <c r="R16" s="9"/>
    </row>
    <row r="17" spans="1:18" x14ac:dyDescent="0.25">
      <c r="A17" s="4"/>
      <c r="B17" s="5"/>
      <c r="C17" s="4"/>
      <c r="D17" s="5" t="s">
        <v>43</v>
      </c>
      <c r="E17" s="9">
        <v>54763000</v>
      </c>
      <c r="F17" s="9">
        <v>0</v>
      </c>
      <c r="G17" s="9">
        <v>48763000</v>
      </c>
      <c r="H17" s="9">
        <v>0</v>
      </c>
      <c r="I17" s="9">
        <v>6000000</v>
      </c>
      <c r="J17" s="9">
        <v>0</v>
      </c>
      <c r="K17" s="1">
        <v>1</v>
      </c>
      <c r="L17" s="1" t="s">
        <v>30</v>
      </c>
      <c r="M17" s="9"/>
      <c r="N17" s="9"/>
      <c r="O17" s="9"/>
      <c r="P17" s="9"/>
      <c r="Q17" s="9"/>
      <c r="R17" s="9"/>
    </row>
    <row r="18" spans="1:18" x14ac:dyDescent="0.25">
      <c r="A18" s="4"/>
      <c r="B18" s="5"/>
      <c r="C18" s="4"/>
      <c r="D18" s="5" t="s">
        <v>44</v>
      </c>
      <c r="E18" s="9">
        <v>10400000</v>
      </c>
      <c r="F18" s="9">
        <v>0</v>
      </c>
      <c r="G18" s="9">
        <v>0</v>
      </c>
      <c r="H18" s="9">
        <v>0</v>
      </c>
      <c r="I18" s="9">
        <v>10400000</v>
      </c>
      <c r="J18" s="9">
        <v>0</v>
      </c>
      <c r="K18" s="1">
        <v>1</v>
      </c>
      <c r="L18" s="1" t="s">
        <v>30</v>
      </c>
      <c r="M18" s="9"/>
      <c r="N18" s="9"/>
      <c r="O18" s="9"/>
      <c r="P18" s="9"/>
      <c r="Q18" s="9"/>
      <c r="R18" s="9"/>
    </row>
    <row r="19" spans="1:18" x14ac:dyDescent="0.25">
      <c r="A19" s="42"/>
      <c r="B19" s="44"/>
      <c r="C19" s="44"/>
      <c r="D19" s="31" t="s">
        <v>21</v>
      </c>
      <c r="E19" s="32">
        <f>E13+E10</f>
        <v>350000000</v>
      </c>
      <c r="F19" s="24"/>
      <c r="G19" s="24"/>
      <c r="H19" s="24"/>
      <c r="I19" s="24"/>
      <c r="J19" s="24"/>
      <c r="K19" s="24"/>
      <c r="L19" s="24"/>
      <c r="M19" s="36">
        <f>SUM(M10:M18)</f>
        <v>1</v>
      </c>
      <c r="N19" s="24"/>
      <c r="O19" s="24"/>
      <c r="P19" s="24"/>
      <c r="Q19" s="24"/>
      <c r="R19" s="25"/>
    </row>
    <row r="20" spans="1:18" x14ac:dyDescent="0.25">
      <c r="A20" s="42"/>
      <c r="B20" s="42"/>
      <c r="C20" s="42"/>
      <c r="D20" s="15" t="s">
        <v>22</v>
      </c>
      <c r="E20" s="29">
        <v>608668409</v>
      </c>
      <c r="F20" s="35">
        <f>E19+M19</f>
        <v>350000001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1:18" x14ac:dyDescent="0.25">
      <c r="A21" s="42"/>
      <c r="B21" s="42"/>
      <c r="C21" s="42"/>
      <c r="D21" s="12" t="s">
        <v>23</v>
      </c>
      <c r="E21" s="30">
        <v>608668409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1:18" x14ac:dyDescent="0.25">
      <c r="A22" s="42"/>
      <c r="B22" s="45"/>
      <c r="C22" s="45"/>
      <c r="D22" s="33" t="s">
        <v>24</v>
      </c>
      <c r="E22" s="34">
        <f>E20-E19</f>
        <v>258668409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1:18" x14ac:dyDescent="0.25">
      <c r="A23" s="6"/>
      <c r="B23" s="40"/>
      <c r="C23" s="41" t="s">
        <v>37</v>
      </c>
      <c r="D23" s="7"/>
      <c r="E23" s="8"/>
      <c r="F23" s="8"/>
      <c r="G23" s="8"/>
      <c r="H23" s="8"/>
      <c r="I23" s="8"/>
      <c r="J23" s="8"/>
      <c r="K23" s="2"/>
      <c r="L23" s="2"/>
      <c r="M23" s="9"/>
      <c r="N23" s="9"/>
      <c r="O23" s="9"/>
      <c r="P23" s="9"/>
      <c r="Q23" s="9"/>
      <c r="R23" s="9"/>
    </row>
    <row r="24" spans="1:18" x14ac:dyDescent="0.25">
      <c r="A24" s="38"/>
      <c r="B24" s="39">
        <v>2</v>
      </c>
      <c r="C24" s="38" t="s">
        <v>45</v>
      </c>
      <c r="D24" s="39"/>
      <c r="E24" s="8"/>
      <c r="F24" s="8"/>
      <c r="G24" s="8"/>
      <c r="H24" s="8"/>
      <c r="I24" s="8"/>
      <c r="J24" s="8"/>
      <c r="K24" s="2"/>
      <c r="L24" s="2"/>
      <c r="M24" s="9"/>
      <c r="N24" s="9"/>
      <c r="O24" s="9"/>
      <c r="P24" s="9"/>
      <c r="Q24" s="9"/>
      <c r="R24" s="9"/>
    </row>
    <row r="25" spans="1:18" x14ac:dyDescent="0.25">
      <c r="A25" s="6"/>
      <c r="B25" s="7"/>
      <c r="C25" s="6" t="s">
        <v>15</v>
      </c>
      <c r="D25" s="7" t="s">
        <v>16</v>
      </c>
      <c r="E25" s="8">
        <v>243286500</v>
      </c>
      <c r="F25" s="8">
        <v>1368400</v>
      </c>
      <c r="G25" s="8">
        <v>239478000</v>
      </c>
      <c r="H25" s="8">
        <v>0</v>
      </c>
      <c r="I25" s="8">
        <v>3808500</v>
      </c>
      <c r="J25" s="8">
        <v>0</v>
      </c>
      <c r="K25" s="2"/>
      <c r="L25" s="2"/>
      <c r="M25" s="9">
        <v>1</v>
      </c>
      <c r="N25" s="9"/>
      <c r="O25" s="9"/>
      <c r="P25" s="9"/>
      <c r="Q25" s="9"/>
      <c r="R25" s="9"/>
    </row>
    <row r="26" spans="1:18" x14ac:dyDescent="0.25">
      <c r="A26" s="4"/>
      <c r="B26" s="5"/>
      <c r="C26" s="4"/>
      <c r="D26" s="5" t="s">
        <v>46</v>
      </c>
      <c r="E26" s="9">
        <v>145000000</v>
      </c>
      <c r="F26" s="9">
        <v>0</v>
      </c>
      <c r="G26" s="9">
        <v>142771000</v>
      </c>
      <c r="H26" s="9">
        <v>0</v>
      </c>
      <c r="I26" s="9">
        <v>2229000</v>
      </c>
      <c r="J26" s="9">
        <v>0</v>
      </c>
      <c r="K26" s="1">
        <v>480</v>
      </c>
      <c r="L26" s="1" t="s">
        <v>27</v>
      </c>
      <c r="M26" s="9"/>
      <c r="N26" s="9"/>
      <c r="O26" s="9"/>
      <c r="P26" s="9"/>
      <c r="Q26" s="9"/>
      <c r="R26" s="9"/>
    </row>
    <row r="27" spans="1:18" x14ac:dyDescent="0.25">
      <c r="A27" s="4"/>
      <c r="B27" s="5"/>
      <c r="C27" s="4"/>
      <c r="D27" s="5" t="s">
        <v>47</v>
      </c>
      <c r="E27" s="9">
        <v>97206500</v>
      </c>
      <c r="F27" s="9">
        <v>0</v>
      </c>
      <c r="G27" s="9">
        <v>95627000</v>
      </c>
      <c r="H27" s="9">
        <v>0</v>
      </c>
      <c r="I27" s="9">
        <v>1579500</v>
      </c>
      <c r="J27" s="9">
        <v>0</v>
      </c>
      <c r="K27" s="1">
        <v>1</v>
      </c>
      <c r="L27" s="1" t="s">
        <v>30</v>
      </c>
      <c r="M27" s="9"/>
      <c r="N27" s="9"/>
      <c r="O27" s="9"/>
      <c r="P27" s="9"/>
      <c r="Q27" s="9"/>
      <c r="R27" s="9"/>
    </row>
    <row r="28" spans="1:18" x14ac:dyDescent="0.25">
      <c r="A28" s="4"/>
      <c r="B28" s="5"/>
      <c r="C28" s="4"/>
      <c r="D28" s="5" t="s">
        <v>48</v>
      </c>
      <c r="E28" s="9">
        <v>1080000</v>
      </c>
      <c r="F28" s="9">
        <v>0</v>
      </c>
      <c r="G28" s="9">
        <v>1080000</v>
      </c>
      <c r="H28" s="9">
        <v>0</v>
      </c>
      <c r="I28" s="9">
        <v>0</v>
      </c>
      <c r="J28" s="9">
        <v>0</v>
      </c>
      <c r="K28" s="1">
        <v>1</v>
      </c>
      <c r="L28" s="1" t="s">
        <v>17</v>
      </c>
      <c r="M28" s="9"/>
      <c r="N28" s="9"/>
      <c r="O28" s="9"/>
      <c r="P28" s="9"/>
      <c r="Q28" s="9"/>
      <c r="R28" s="9"/>
    </row>
    <row r="29" spans="1:18" x14ac:dyDescent="0.25">
      <c r="A29" s="6"/>
      <c r="B29" s="7"/>
      <c r="C29" s="6" t="s">
        <v>19</v>
      </c>
      <c r="D29" s="7" t="s">
        <v>20</v>
      </c>
      <c r="E29" s="8">
        <v>106713500</v>
      </c>
      <c r="F29" s="8">
        <v>2165000</v>
      </c>
      <c r="G29" s="8">
        <v>41470000</v>
      </c>
      <c r="H29" s="8">
        <v>0</v>
      </c>
      <c r="I29" s="8">
        <v>65243500</v>
      </c>
      <c r="J29" s="8">
        <v>0</v>
      </c>
      <c r="K29" s="2"/>
      <c r="L29" s="2"/>
      <c r="M29" s="9"/>
      <c r="N29" s="9"/>
      <c r="O29" s="9"/>
      <c r="P29" s="9"/>
      <c r="Q29" s="9"/>
      <c r="R29" s="9"/>
    </row>
    <row r="30" spans="1:18" x14ac:dyDescent="0.25">
      <c r="A30" s="4"/>
      <c r="B30" s="5"/>
      <c r="C30" s="4"/>
      <c r="D30" s="5" t="s">
        <v>49</v>
      </c>
      <c r="E30" s="9">
        <v>23535000</v>
      </c>
      <c r="F30" s="9">
        <v>0</v>
      </c>
      <c r="G30" s="9">
        <v>23535000</v>
      </c>
      <c r="H30" s="9">
        <v>0</v>
      </c>
      <c r="I30" s="9">
        <v>0</v>
      </c>
      <c r="J30" s="9">
        <v>0</v>
      </c>
      <c r="K30" s="1">
        <v>1</v>
      </c>
      <c r="L30" s="1" t="s">
        <v>30</v>
      </c>
      <c r="M30" s="9"/>
      <c r="N30" s="9"/>
      <c r="O30" s="9"/>
      <c r="P30" s="9"/>
      <c r="Q30" s="9"/>
      <c r="R30" s="9"/>
    </row>
    <row r="31" spans="1:18" x14ac:dyDescent="0.25">
      <c r="A31" s="4"/>
      <c r="B31" s="5"/>
      <c r="C31" s="4"/>
      <c r="D31" s="5" t="s">
        <v>50</v>
      </c>
      <c r="E31" s="9">
        <v>17935000</v>
      </c>
      <c r="F31" s="9">
        <v>0</v>
      </c>
      <c r="G31" s="9">
        <v>17935000</v>
      </c>
      <c r="H31" s="9">
        <v>0</v>
      </c>
      <c r="I31" s="9">
        <v>0</v>
      </c>
      <c r="J31" s="9">
        <v>0</v>
      </c>
      <c r="K31" s="1">
        <v>1</v>
      </c>
      <c r="L31" s="1" t="s">
        <v>30</v>
      </c>
      <c r="M31" s="9"/>
      <c r="N31" s="9"/>
      <c r="O31" s="9"/>
      <c r="P31" s="9"/>
      <c r="Q31" s="9"/>
      <c r="R31" s="9"/>
    </row>
    <row r="32" spans="1:18" x14ac:dyDescent="0.25">
      <c r="A32" s="4"/>
      <c r="B32" s="5"/>
      <c r="C32" s="4"/>
      <c r="D32" s="5" t="s">
        <v>51</v>
      </c>
      <c r="E32" s="9">
        <v>990000</v>
      </c>
      <c r="F32" s="9">
        <v>0</v>
      </c>
      <c r="G32" s="9">
        <v>0</v>
      </c>
      <c r="H32" s="9">
        <v>0</v>
      </c>
      <c r="I32" s="9">
        <v>990000</v>
      </c>
      <c r="J32" s="9">
        <v>0</v>
      </c>
      <c r="K32" s="1">
        <v>4</v>
      </c>
      <c r="L32" s="1" t="s">
        <v>30</v>
      </c>
      <c r="M32" s="9"/>
      <c r="N32" s="9"/>
      <c r="O32" s="9"/>
      <c r="P32" s="9"/>
      <c r="Q32" s="9"/>
      <c r="R32" s="9"/>
    </row>
    <row r="33" spans="1:18" x14ac:dyDescent="0.25">
      <c r="A33" s="4"/>
      <c r="B33" s="5"/>
      <c r="C33" s="4"/>
      <c r="D33" s="5" t="s">
        <v>52</v>
      </c>
      <c r="E33" s="9">
        <v>15910000</v>
      </c>
      <c r="F33" s="9">
        <v>0</v>
      </c>
      <c r="G33" s="9">
        <v>0</v>
      </c>
      <c r="H33" s="9">
        <v>0</v>
      </c>
      <c r="I33" s="9">
        <v>15910000</v>
      </c>
      <c r="J33" s="9">
        <v>0</v>
      </c>
      <c r="K33" s="1">
        <v>1</v>
      </c>
      <c r="L33" s="1" t="s">
        <v>30</v>
      </c>
      <c r="M33" s="9"/>
      <c r="N33" s="9"/>
      <c r="O33" s="9"/>
      <c r="P33" s="9"/>
      <c r="Q33" s="9"/>
      <c r="R33" s="9"/>
    </row>
    <row r="34" spans="1:18" x14ac:dyDescent="0.25">
      <c r="A34" s="4"/>
      <c r="B34" s="5"/>
      <c r="C34" s="4"/>
      <c r="D34" s="5" t="s">
        <v>53</v>
      </c>
      <c r="E34" s="9">
        <v>48343500</v>
      </c>
      <c r="F34" s="9">
        <v>0</v>
      </c>
      <c r="G34" s="9">
        <v>0</v>
      </c>
      <c r="H34" s="9">
        <v>0</v>
      </c>
      <c r="I34" s="9">
        <v>48343500</v>
      </c>
      <c r="J34" s="9">
        <v>0</v>
      </c>
      <c r="K34" s="1">
        <v>1</v>
      </c>
      <c r="L34" s="1" t="s">
        <v>30</v>
      </c>
      <c r="M34" s="9"/>
      <c r="N34" s="9"/>
      <c r="O34" s="9"/>
      <c r="P34" s="9"/>
      <c r="Q34" s="9"/>
      <c r="R34" s="9"/>
    </row>
    <row r="35" spans="1:18" x14ac:dyDescent="0.25">
      <c r="A35" s="42"/>
      <c r="B35" s="42"/>
      <c r="C35" s="42"/>
      <c r="D35" s="16" t="s">
        <v>21</v>
      </c>
      <c r="E35" s="17">
        <f>E25+E29</f>
        <v>350000000</v>
      </c>
      <c r="F35" s="20"/>
      <c r="G35" s="21"/>
      <c r="H35" s="21"/>
      <c r="I35" s="21"/>
      <c r="J35" s="21"/>
      <c r="K35" s="21"/>
      <c r="L35" s="21"/>
      <c r="M35" s="37">
        <f>SUM(M25:M34)</f>
        <v>1</v>
      </c>
      <c r="N35" s="21"/>
      <c r="O35" s="21"/>
      <c r="P35" s="21"/>
      <c r="Q35" s="21"/>
      <c r="R35" s="22"/>
    </row>
    <row r="36" spans="1:18" x14ac:dyDescent="0.25">
      <c r="A36" s="42"/>
      <c r="B36" s="42"/>
      <c r="C36" s="42"/>
      <c r="D36" s="15" t="s">
        <v>22</v>
      </c>
      <c r="E36" s="14">
        <v>510347845</v>
      </c>
      <c r="F36" s="35">
        <f>E35+M35</f>
        <v>350000001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1:18" x14ac:dyDescent="0.25">
      <c r="A37" s="42"/>
      <c r="B37" s="42"/>
      <c r="C37" s="42"/>
      <c r="D37" s="12" t="s">
        <v>23</v>
      </c>
      <c r="E37" s="13">
        <v>510347845</v>
      </c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1:18" x14ac:dyDescent="0.25">
      <c r="A38" s="42"/>
      <c r="B38" s="42"/>
      <c r="C38" s="42"/>
      <c r="D38" s="18" t="s">
        <v>24</v>
      </c>
      <c r="E38" s="19">
        <f>E36-E35</f>
        <v>160347845</v>
      </c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x14ac:dyDescent="0.25">
      <c r="A39" s="6"/>
      <c r="B39" s="7"/>
      <c r="C39" s="6" t="s">
        <v>37</v>
      </c>
      <c r="D39" s="7"/>
      <c r="E39" s="8"/>
      <c r="F39" s="8"/>
      <c r="G39" s="8"/>
      <c r="H39" s="8"/>
      <c r="I39" s="8"/>
      <c r="J39" s="8"/>
      <c r="K39" s="2"/>
      <c r="L39" s="2"/>
      <c r="M39" s="9"/>
      <c r="N39" s="9"/>
      <c r="O39" s="9"/>
      <c r="P39" s="9"/>
      <c r="Q39" s="9"/>
      <c r="R39" s="9"/>
    </row>
    <row r="40" spans="1:18" x14ac:dyDescent="0.25">
      <c r="A40" s="38"/>
      <c r="B40" s="39">
        <v>3</v>
      </c>
      <c r="C40" s="38" t="s">
        <v>54</v>
      </c>
      <c r="D40" s="39"/>
      <c r="E40" s="8"/>
      <c r="F40" s="8"/>
      <c r="G40" s="8"/>
      <c r="H40" s="8"/>
      <c r="I40" s="8"/>
      <c r="J40" s="8"/>
      <c r="K40" s="2"/>
      <c r="L40" s="2"/>
      <c r="M40" s="9"/>
      <c r="N40" s="9"/>
      <c r="O40" s="9"/>
      <c r="P40" s="9"/>
      <c r="Q40" s="9"/>
      <c r="R40" s="9"/>
    </row>
    <row r="41" spans="1:18" x14ac:dyDescent="0.25">
      <c r="A41" s="6"/>
      <c r="B41" s="7"/>
      <c r="C41" s="6" t="s">
        <v>15</v>
      </c>
      <c r="D41" s="7" t="s">
        <v>16</v>
      </c>
      <c r="E41" s="8">
        <v>191650000</v>
      </c>
      <c r="F41" s="8">
        <v>1002000</v>
      </c>
      <c r="G41" s="8"/>
      <c r="H41" s="8">
        <v>0</v>
      </c>
      <c r="I41" s="8">
        <v>191650000</v>
      </c>
      <c r="J41" s="8">
        <v>0</v>
      </c>
      <c r="K41" s="2"/>
      <c r="L41" s="2"/>
      <c r="M41" s="9">
        <v>1</v>
      </c>
      <c r="N41" s="9"/>
      <c r="O41" s="9"/>
      <c r="P41" s="9"/>
      <c r="Q41" s="9"/>
      <c r="R41" s="9"/>
    </row>
    <row r="42" spans="1:18" x14ac:dyDescent="0.25">
      <c r="A42" s="4"/>
      <c r="B42" s="5"/>
      <c r="C42" s="4"/>
      <c r="D42" s="5" t="s">
        <v>32</v>
      </c>
      <c r="E42" s="9">
        <v>191650000</v>
      </c>
      <c r="F42" s="9">
        <v>0</v>
      </c>
      <c r="G42" s="9"/>
      <c r="H42" s="9">
        <v>0</v>
      </c>
      <c r="I42" s="9">
        <v>191650000</v>
      </c>
      <c r="J42" s="9">
        <v>0</v>
      </c>
      <c r="K42" s="1">
        <v>1</v>
      </c>
      <c r="L42" s="1" t="s">
        <v>17</v>
      </c>
      <c r="M42" s="9"/>
      <c r="N42" s="9"/>
      <c r="O42" s="9"/>
      <c r="P42" s="9"/>
      <c r="Q42" s="9"/>
      <c r="R42" s="9"/>
    </row>
    <row r="43" spans="1:18" x14ac:dyDescent="0.25">
      <c r="A43" s="6"/>
      <c r="B43" s="7"/>
      <c r="C43" s="6" t="s">
        <v>19</v>
      </c>
      <c r="D43" s="7" t="s">
        <v>20</v>
      </c>
      <c r="E43" s="8">
        <v>158350000</v>
      </c>
      <c r="F43" s="8">
        <v>7671000</v>
      </c>
      <c r="G43" s="8">
        <v>117385000</v>
      </c>
      <c r="H43" s="8">
        <v>0</v>
      </c>
      <c r="I43" s="8">
        <v>40965000</v>
      </c>
      <c r="J43" s="8">
        <v>0</v>
      </c>
      <c r="K43" s="2"/>
      <c r="L43" s="2"/>
      <c r="M43" s="9"/>
      <c r="N43" s="9"/>
      <c r="O43" s="9"/>
      <c r="P43" s="9"/>
      <c r="Q43" s="9"/>
      <c r="R43" s="9"/>
    </row>
    <row r="44" spans="1:18" x14ac:dyDescent="0.25">
      <c r="A44" s="4"/>
      <c r="B44" s="5"/>
      <c r="C44" s="4"/>
      <c r="D44" s="5" t="s">
        <v>55</v>
      </c>
      <c r="E44" s="9">
        <v>5225000</v>
      </c>
      <c r="F44" s="9">
        <v>0</v>
      </c>
      <c r="G44" s="9">
        <v>5225000</v>
      </c>
      <c r="H44" s="9">
        <v>0</v>
      </c>
      <c r="I44" s="9">
        <v>0</v>
      </c>
      <c r="J44" s="9">
        <v>0</v>
      </c>
      <c r="K44" s="1">
        <v>1</v>
      </c>
      <c r="L44" s="1" t="s">
        <v>30</v>
      </c>
      <c r="M44" s="9"/>
      <c r="N44" s="9"/>
      <c r="O44" s="9"/>
      <c r="P44" s="9"/>
      <c r="Q44" s="9"/>
      <c r="R44" s="9"/>
    </row>
    <row r="45" spans="1:18" x14ac:dyDescent="0.25">
      <c r="A45" s="4"/>
      <c r="B45" s="5"/>
      <c r="C45" s="4"/>
      <c r="D45" s="5" t="s">
        <v>56</v>
      </c>
      <c r="E45" s="9">
        <v>55010000</v>
      </c>
      <c r="F45" s="9">
        <v>0</v>
      </c>
      <c r="G45" s="9">
        <v>55010000</v>
      </c>
      <c r="H45" s="9">
        <v>0</v>
      </c>
      <c r="I45" s="9">
        <v>0</v>
      </c>
      <c r="J45" s="9">
        <v>0</v>
      </c>
      <c r="K45" s="1">
        <v>1</v>
      </c>
      <c r="L45" s="1" t="s">
        <v>30</v>
      </c>
      <c r="M45" s="9"/>
      <c r="N45" s="9"/>
      <c r="O45" s="9"/>
      <c r="P45" s="9"/>
      <c r="Q45" s="9"/>
      <c r="R45" s="9"/>
    </row>
    <row r="46" spans="1:18" x14ac:dyDescent="0.25">
      <c r="A46" s="4"/>
      <c r="B46" s="5"/>
      <c r="C46" s="4"/>
      <c r="D46" s="5" t="s">
        <v>57</v>
      </c>
      <c r="E46" s="9">
        <v>51750000</v>
      </c>
      <c r="F46" s="9">
        <v>0</v>
      </c>
      <c r="G46" s="9">
        <v>51750000</v>
      </c>
      <c r="H46" s="9">
        <v>0</v>
      </c>
      <c r="I46" s="9">
        <v>0</v>
      </c>
      <c r="J46" s="9">
        <v>0</v>
      </c>
      <c r="K46" s="1">
        <v>1</v>
      </c>
      <c r="L46" s="1" t="s">
        <v>30</v>
      </c>
      <c r="M46" s="9"/>
      <c r="N46" s="9"/>
      <c r="O46" s="9"/>
      <c r="P46" s="9"/>
      <c r="Q46" s="9"/>
      <c r="R46" s="9"/>
    </row>
    <row r="47" spans="1:18" x14ac:dyDescent="0.25">
      <c r="A47" s="4"/>
      <c r="B47" s="5"/>
      <c r="C47" s="4"/>
      <c r="D47" s="5" t="s">
        <v>58</v>
      </c>
      <c r="E47" s="9">
        <v>16775000</v>
      </c>
      <c r="F47" s="9">
        <v>0</v>
      </c>
      <c r="G47" s="9">
        <v>0</v>
      </c>
      <c r="H47" s="9">
        <v>0</v>
      </c>
      <c r="I47" s="9">
        <v>16775000</v>
      </c>
      <c r="J47" s="9">
        <v>0</v>
      </c>
      <c r="K47" s="1">
        <v>1</v>
      </c>
      <c r="L47" s="1" t="s">
        <v>30</v>
      </c>
      <c r="M47" s="9"/>
      <c r="N47" s="9"/>
      <c r="O47" s="9"/>
      <c r="P47" s="9"/>
      <c r="Q47" s="9"/>
      <c r="R47" s="9"/>
    </row>
    <row r="48" spans="1:18" x14ac:dyDescent="0.25">
      <c r="A48" s="4"/>
      <c r="B48" s="5"/>
      <c r="C48" s="4"/>
      <c r="D48" s="5" t="s">
        <v>59</v>
      </c>
      <c r="E48" s="9">
        <v>18690000</v>
      </c>
      <c r="F48" s="9">
        <v>0</v>
      </c>
      <c r="G48" s="9">
        <v>0</v>
      </c>
      <c r="H48" s="9">
        <v>0</v>
      </c>
      <c r="I48" s="9">
        <v>18690000</v>
      </c>
      <c r="J48" s="9">
        <v>0</v>
      </c>
      <c r="K48" s="1">
        <v>1</v>
      </c>
      <c r="L48" s="1" t="s">
        <v>30</v>
      </c>
      <c r="M48" s="9"/>
      <c r="N48" s="9"/>
      <c r="O48" s="9"/>
      <c r="P48" s="9"/>
      <c r="Q48" s="9"/>
      <c r="R48" s="9"/>
    </row>
    <row r="49" spans="1:18" x14ac:dyDescent="0.25">
      <c r="A49" s="4"/>
      <c r="B49" s="5"/>
      <c r="C49" s="4"/>
      <c r="D49" s="5" t="s">
        <v>60</v>
      </c>
      <c r="E49" s="9">
        <v>5400000</v>
      </c>
      <c r="F49" s="9">
        <v>0</v>
      </c>
      <c r="G49" s="9">
        <v>5400000</v>
      </c>
      <c r="H49" s="9">
        <v>0</v>
      </c>
      <c r="I49" s="9">
        <v>0</v>
      </c>
      <c r="J49" s="9">
        <v>0</v>
      </c>
      <c r="K49" s="1">
        <v>1</v>
      </c>
      <c r="L49" s="1" t="s">
        <v>30</v>
      </c>
      <c r="M49" s="9"/>
      <c r="N49" s="9"/>
      <c r="O49" s="9"/>
      <c r="P49" s="9"/>
      <c r="Q49" s="9"/>
      <c r="R49" s="9"/>
    </row>
    <row r="50" spans="1:18" x14ac:dyDescent="0.25">
      <c r="A50" s="4"/>
      <c r="B50" s="5"/>
      <c r="C50" s="4"/>
      <c r="D50" s="5" t="s">
        <v>61</v>
      </c>
      <c r="E50" s="9">
        <v>5500000</v>
      </c>
      <c r="F50" s="9">
        <v>0</v>
      </c>
      <c r="G50" s="9">
        <v>0</v>
      </c>
      <c r="H50" s="9">
        <v>0</v>
      </c>
      <c r="I50" s="9">
        <v>5500000</v>
      </c>
      <c r="J50" s="9">
        <v>0</v>
      </c>
      <c r="K50" s="1">
        <v>1</v>
      </c>
      <c r="L50" s="1" t="s">
        <v>30</v>
      </c>
      <c r="M50" s="9"/>
      <c r="N50" s="9"/>
      <c r="O50" s="9"/>
      <c r="P50" s="9"/>
      <c r="Q50" s="9"/>
      <c r="R50" s="9"/>
    </row>
    <row r="51" spans="1:18" x14ac:dyDescent="0.25">
      <c r="A51" s="42"/>
      <c r="B51" s="42"/>
      <c r="C51" s="42"/>
      <c r="D51" s="16" t="s">
        <v>21</v>
      </c>
      <c r="E51" s="17">
        <f>E41+E43</f>
        <v>350000000</v>
      </c>
      <c r="F51" s="20"/>
      <c r="G51" s="21"/>
      <c r="H51" s="21"/>
      <c r="I51" s="21"/>
      <c r="J51" s="21"/>
      <c r="K51" s="21"/>
      <c r="L51" s="21"/>
      <c r="M51" s="37">
        <f>SUM(M41:M50)</f>
        <v>1</v>
      </c>
      <c r="N51" s="21"/>
      <c r="O51" s="21"/>
      <c r="P51" s="21"/>
      <c r="Q51" s="21"/>
      <c r="R51" s="22"/>
    </row>
    <row r="52" spans="1:18" x14ac:dyDescent="0.25">
      <c r="A52" s="42"/>
      <c r="B52" s="42"/>
      <c r="C52" s="42"/>
      <c r="D52" s="15" t="s">
        <v>22</v>
      </c>
      <c r="E52" s="14">
        <v>587549784</v>
      </c>
      <c r="F52" s="35">
        <f>E51+M51</f>
        <v>350000001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</row>
    <row r="53" spans="1:18" x14ac:dyDescent="0.25">
      <c r="A53" s="42"/>
      <c r="B53" s="42"/>
      <c r="C53" s="42"/>
      <c r="D53" s="12" t="s">
        <v>23</v>
      </c>
      <c r="E53" s="13">
        <v>587549784</v>
      </c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</row>
    <row r="54" spans="1:18" x14ac:dyDescent="0.25">
      <c r="A54" s="42"/>
      <c r="B54" s="42"/>
      <c r="C54" s="42"/>
      <c r="D54" s="18" t="s">
        <v>24</v>
      </c>
      <c r="E54" s="19">
        <f>E52-E51</f>
        <v>237549784</v>
      </c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</row>
    <row r="55" spans="1:18" x14ac:dyDescent="0.25">
      <c r="A55" s="6"/>
      <c r="B55" s="7"/>
      <c r="C55" s="6" t="s">
        <v>37</v>
      </c>
      <c r="D55" s="7"/>
      <c r="E55" s="8"/>
      <c r="F55" s="8"/>
      <c r="G55" s="8"/>
      <c r="H55" s="8"/>
      <c r="I55" s="8"/>
      <c r="J55" s="8"/>
      <c r="K55" s="2"/>
      <c r="L55" s="2"/>
      <c r="M55" s="8"/>
      <c r="N55" s="8"/>
      <c r="O55" s="8"/>
      <c r="P55" s="8"/>
      <c r="Q55" s="8"/>
      <c r="R55" s="8"/>
    </row>
    <row r="56" spans="1:18" x14ac:dyDescent="0.25">
      <c r="A56" s="38"/>
      <c r="B56" s="39">
        <v>4</v>
      </c>
      <c r="C56" s="38" t="s">
        <v>62</v>
      </c>
      <c r="D56" s="39"/>
      <c r="E56" s="8"/>
      <c r="F56" s="8"/>
      <c r="G56" s="8"/>
      <c r="H56" s="8"/>
      <c r="I56" s="8"/>
      <c r="J56" s="8"/>
      <c r="K56" s="2"/>
      <c r="L56" s="2"/>
      <c r="M56" s="8"/>
      <c r="N56" s="8"/>
      <c r="O56" s="8"/>
      <c r="P56" s="8"/>
      <c r="Q56" s="8"/>
      <c r="R56" s="8"/>
    </row>
    <row r="57" spans="1:18" x14ac:dyDescent="0.25">
      <c r="A57" s="6"/>
      <c r="B57" s="7"/>
      <c r="C57" s="6" t="s">
        <v>15</v>
      </c>
      <c r="D57" s="7" t="s">
        <v>16</v>
      </c>
      <c r="E57" s="8">
        <v>316816563</v>
      </c>
      <c r="F57" s="8">
        <v>608000</v>
      </c>
      <c r="G57" s="8"/>
      <c r="H57" s="8">
        <v>0</v>
      </c>
      <c r="I57" s="8">
        <v>316816563</v>
      </c>
      <c r="J57" s="8">
        <v>0</v>
      </c>
      <c r="K57" s="2"/>
      <c r="L57" s="2"/>
      <c r="M57" s="8">
        <v>1</v>
      </c>
      <c r="N57" s="8"/>
      <c r="O57" s="8"/>
      <c r="P57" s="8"/>
      <c r="Q57" s="8"/>
      <c r="R57" s="8"/>
    </row>
    <row r="58" spans="1:18" x14ac:dyDescent="0.25">
      <c r="A58" s="4"/>
      <c r="B58" s="5"/>
      <c r="C58" s="4"/>
      <c r="D58" s="5" t="s">
        <v>63</v>
      </c>
      <c r="E58" s="9">
        <v>300727635</v>
      </c>
      <c r="F58" s="9">
        <v>0</v>
      </c>
      <c r="G58" s="9"/>
      <c r="H58" s="9">
        <v>0</v>
      </c>
      <c r="I58" s="9">
        <v>300727635</v>
      </c>
      <c r="J58" s="9">
        <v>0</v>
      </c>
      <c r="K58" s="1">
        <v>1</v>
      </c>
      <c r="L58" s="1" t="s">
        <v>17</v>
      </c>
      <c r="M58" s="8"/>
      <c r="N58" s="8"/>
      <c r="O58" s="8"/>
      <c r="P58" s="8"/>
      <c r="Q58" s="8"/>
      <c r="R58" s="8"/>
    </row>
    <row r="59" spans="1:18" x14ac:dyDescent="0.25">
      <c r="A59" s="4"/>
      <c r="B59" s="5"/>
      <c r="C59" s="4"/>
      <c r="D59" s="5" t="s">
        <v>64</v>
      </c>
      <c r="E59" s="9">
        <v>16088928</v>
      </c>
      <c r="F59" s="9">
        <v>0</v>
      </c>
      <c r="G59" s="9"/>
      <c r="H59" s="9">
        <v>0</v>
      </c>
      <c r="I59" s="9">
        <v>16088928</v>
      </c>
      <c r="J59" s="9">
        <v>0</v>
      </c>
      <c r="K59" s="1">
        <v>1</v>
      </c>
      <c r="L59" s="1" t="s">
        <v>35</v>
      </c>
      <c r="M59" s="8"/>
      <c r="N59" s="8"/>
      <c r="O59" s="8"/>
      <c r="P59" s="8"/>
      <c r="Q59" s="8"/>
      <c r="R59" s="8"/>
    </row>
    <row r="60" spans="1:18" x14ac:dyDescent="0.25">
      <c r="A60" s="6"/>
      <c r="B60" s="7"/>
      <c r="C60" s="6" t="s">
        <v>19</v>
      </c>
      <c r="D60" s="7" t="s">
        <v>20</v>
      </c>
      <c r="E60" s="8">
        <v>33183437</v>
      </c>
      <c r="F60" s="8">
        <v>31010850</v>
      </c>
      <c r="G60" s="8">
        <v>21666000</v>
      </c>
      <c r="H60" s="8">
        <v>0</v>
      </c>
      <c r="I60" s="8">
        <v>11517437</v>
      </c>
      <c r="J60" s="8">
        <v>0</v>
      </c>
      <c r="K60" s="2"/>
      <c r="L60" s="2"/>
      <c r="M60" s="8"/>
      <c r="N60" s="8"/>
      <c r="O60" s="8"/>
      <c r="P60" s="8"/>
      <c r="Q60" s="8"/>
      <c r="R60" s="8"/>
    </row>
    <row r="61" spans="1:18" x14ac:dyDescent="0.25">
      <c r="A61" s="4"/>
      <c r="B61" s="5"/>
      <c r="C61" s="4"/>
      <c r="D61" s="5" t="s">
        <v>65</v>
      </c>
      <c r="E61" s="9">
        <v>13572000</v>
      </c>
      <c r="F61" s="9">
        <v>0</v>
      </c>
      <c r="G61" s="9">
        <v>13572000</v>
      </c>
      <c r="H61" s="9">
        <v>0</v>
      </c>
      <c r="I61" s="9">
        <v>0</v>
      </c>
      <c r="J61" s="9">
        <v>0</v>
      </c>
      <c r="K61" s="1">
        <v>261</v>
      </c>
      <c r="L61" s="1" t="s">
        <v>66</v>
      </c>
      <c r="M61" s="8"/>
      <c r="N61" s="8"/>
      <c r="O61" s="8"/>
      <c r="P61" s="8"/>
      <c r="Q61" s="8"/>
      <c r="R61" s="8"/>
    </row>
    <row r="62" spans="1:18" x14ac:dyDescent="0.25">
      <c r="A62" s="4"/>
      <c r="B62" s="5"/>
      <c r="C62" s="4"/>
      <c r="D62" s="5" t="s">
        <v>67</v>
      </c>
      <c r="E62" s="9">
        <v>19440000</v>
      </c>
      <c r="F62" s="9">
        <v>0</v>
      </c>
      <c r="G62" s="9">
        <v>8094000</v>
      </c>
      <c r="H62" s="9">
        <v>0</v>
      </c>
      <c r="I62" s="9">
        <v>11346000</v>
      </c>
      <c r="J62" s="9">
        <v>0</v>
      </c>
      <c r="K62" s="1">
        <v>324</v>
      </c>
      <c r="L62" s="1" t="s">
        <v>68</v>
      </c>
      <c r="M62" s="8"/>
      <c r="N62" s="8"/>
      <c r="O62" s="8"/>
      <c r="P62" s="8"/>
      <c r="Q62" s="8"/>
      <c r="R62" s="8"/>
    </row>
    <row r="63" spans="1:18" x14ac:dyDescent="0.25">
      <c r="A63" s="4"/>
      <c r="B63" s="5"/>
      <c r="C63" s="4"/>
      <c r="D63" s="5" t="s">
        <v>69</v>
      </c>
      <c r="E63" s="9">
        <v>171437</v>
      </c>
      <c r="F63" s="9">
        <v>0</v>
      </c>
      <c r="G63" s="9"/>
      <c r="H63" s="9">
        <v>0</v>
      </c>
      <c r="I63" s="9">
        <v>171437</v>
      </c>
      <c r="J63" s="9">
        <v>0</v>
      </c>
      <c r="K63" s="1">
        <v>1</v>
      </c>
      <c r="L63" s="1" t="s">
        <v>70</v>
      </c>
      <c r="M63" s="8"/>
      <c r="N63" s="8"/>
      <c r="O63" s="8"/>
      <c r="P63" s="8"/>
      <c r="Q63" s="8"/>
      <c r="R63" s="8"/>
    </row>
    <row r="64" spans="1:18" x14ac:dyDescent="0.25">
      <c r="A64" s="42"/>
      <c r="B64" s="42"/>
      <c r="C64" s="42"/>
      <c r="D64" s="16" t="s">
        <v>21</v>
      </c>
      <c r="E64" s="17">
        <f>E57+E60</f>
        <v>350000000</v>
      </c>
      <c r="F64" s="20"/>
      <c r="G64" s="21"/>
      <c r="H64" s="21"/>
      <c r="I64" s="21"/>
      <c r="J64" s="21"/>
      <c r="K64" s="21"/>
      <c r="L64" s="21"/>
      <c r="M64" s="37">
        <f>SUM(M57:M63)</f>
        <v>1</v>
      </c>
      <c r="N64" s="21"/>
      <c r="O64" s="21"/>
      <c r="P64" s="21"/>
      <c r="Q64" s="21"/>
      <c r="R64" s="22"/>
    </row>
    <row r="65" spans="1:18" x14ac:dyDescent="0.25">
      <c r="A65" s="42"/>
      <c r="B65" s="42"/>
      <c r="C65" s="42"/>
      <c r="D65" s="15" t="s">
        <v>22</v>
      </c>
      <c r="E65" s="14">
        <v>786294384</v>
      </c>
      <c r="F65" s="35">
        <f>E64+M64</f>
        <v>350000001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</row>
    <row r="66" spans="1:18" x14ac:dyDescent="0.25">
      <c r="A66" s="42"/>
      <c r="B66" s="42"/>
      <c r="C66" s="42"/>
      <c r="D66" s="12" t="s">
        <v>23</v>
      </c>
      <c r="E66" s="13">
        <v>786294384</v>
      </c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</row>
    <row r="67" spans="1:18" x14ac:dyDescent="0.25">
      <c r="A67" s="42"/>
      <c r="B67" s="42"/>
      <c r="C67" s="42"/>
      <c r="D67" s="18" t="s">
        <v>24</v>
      </c>
      <c r="E67" s="19">
        <f>E65-E64</f>
        <v>436294384</v>
      </c>
      <c r="F67" s="26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1:18" x14ac:dyDescent="0.25">
      <c r="A68" s="6"/>
      <c r="B68" s="7"/>
      <c r="C68" s="6" t="s">
        <v>37</v>
      </c>
      <c r="D68" s="7"/>
      <c r="E68" s="8"/>
      <c r="F68" s="8"/>
      <c r="G68" s="8"/>
      <c r="H68" s="8"/>
      <c r="I68" s="8"/>
      <c r="J68" s="8"/>
      <c r="K68" s="2"/>
      <c r="L68" s="2"/>
      <c r="M68" s="8"/>
      <c r="N68" s="8"/>
      <c r="O68" s="8"/>
      <c r="P68" s="8"/>
      <c r="Q68" s="8"/>
      <c r="R68" s="8"/>
    </row>
    <row r="69" spans="1:18" x14ac:dyDescent="0.25">
      <c r="A69" s="38"/>
      <c r="B69" s="39">
        <v>5</v>
      </c>
      <c r="C69" s="38" t="s">
        <v>71</v>
      </c>
      <c r="D69" s="39"/>
      <c r="E69" s="8"/>
      <c r="F69" s="8"/>
      <c r="G69" s="8"/>
      <c r="H69" s="8"/>
      <c r="I69" s="8"/>
      <c r="J69" s="8"/>
      <c r="K69" s="2"/>
      <c r="L69" s="2"/>
      <c r="M69" s="8"/>
      <c r="N69" s="8"/>
      <c r="O69" s="8"/>
      <c r="P69" s="8"/>
      <c r="Q69" s="8"/>
      <c r="R69" s="8"/>
    </row>
    <row r="70" spans="1:18" x14ac:dyDescent="0.25">
      <c r="A70" s="6"/>
      <c r="B70" s="7"/>
      <c r="C70" s="6" t="s">
        <v>15</v>
      </c>
      <c r="D70" s="7" t="s">
        <v>16</v>
      </c>
      <c r="E70" s="8">
        <v>151567500</v>
      </c>
      <c r="F70" s="8">
        <v>279000</v>
      </c>
      <c r="G70" s="8"/>
      <c r="H70" s="8">
        <v>0</v>
      </c>
      <c r="I70" s="8">
        <v>151567500</v>
      </c>
      <c r="J70" s="8">
        <v>0</v>
      </c>
      <c r="K70" s="2"/>
      <c r="L70" s="2"/>
      <c r="M70" s="8">
        <v>1</v>
      </c>
      <c r="N70" s="8"/>
      <c r="O70" s="8"/>
      <c r="P70" s="8"/>
      <c r="Q70" s="8"/>
      <c r="R70" s="8"/>
    </row>
    <row r="71" spans="1:18" x14ac:dyDescent="0.25">
      <c r="A71" s="4"/>
      <c r="B71" s="5"/>
      <c r="C71" s="4"/>
      <c r="D71" s="5" t="s">
        <v>72</v>
      </c>
      <c r="E71" s="9">
        <v>151567500</v>
      </c>
      <c r="F71" s="9">
        <v>0</v>
      </c>
      <c r="G71" s="9"/>
      <c r="H71" s="9">
        <v>0</v>
      </c>
      <c r="I71" s="9">
        <v>151567500</v>
      </c>
      <c r="J71" s="9">
        <v>0</v>
      </c>
      <c r="K71" s="1">
        <v>1</v>
      </c>
      <c r="L71" s="1" t="s">
        <v>17</v>
      </c>
      <c r="M71" s="8"/>
      <c r="N71" s="8"/>
      <c r="O71" s="8"/>
      <c r="P71" s="8"/>
      <c r="Q71" s="8"/>
      <c r="R71" s="8"/>
    </row>
    <row r="72" spans="1:18" x14ac:dyDescent="0.25">
      <c r="A72" s="6"/>
      <c r="B72" s="7"/>
      <c r="C72" s="6" t="s">
        <v>19</v>
      </c>
      <c r="D72" s="7" t="s">
        <v>20</v>
      </c>
      <c r="E72" s="8">
        <v>198432500</v>
      </c>
      <c r="F72" s="8">
        <v>4110000</v>
      </c>
      <c r="G72" s="8">
        <v>165270000</v>
      </c>
      <c r="H72" s="8">
        <v>0</v>
      </c>
      <c r="I72" s="8">
        <v>33162500</v>
      </c>
      <c r="J72" s="8">
        <v>0</v>
      </c>
      <c r="K72" s="2"/>
      <c r="L72" s="2"/>
      <c r="M72" s="8"/>
      <c r="N72" s="8"/>
      <c r="O72" s="8"/>
      <c r="P72" s="8"/>
      <c r="Q72" s="8"/>
      <c r="R72" s="8"/>
    </row>
    <row r="73" spans="1:18" x14ac:dyDescent="0.25">
      <c r="A73" s="4"/>
      <c r="B73" s="5"/>
      <c r="C73" s="4"/>
      <c r="D73" s="5" t="s">
        <v>73</v>
      </c>
      <c r="E73" s="9">
        <v>31537500</v>
      </c>
      <c r="F73" s="9">
        <v>0</v>
      </c>
      <c r="G73" s="9">
        <v>0</v>
      </c>
      <c r="H73" s="9">
        <v>0</v>
      </c>
      <c r="I73" s="9">
        <v>31537500</v>
      </c>
      <c r="J73" s="9">
        <v>0</v>
      </c>
      <c r="K73" s="1">
        <v>1</v>
      </c>
      <c r="L73" s="1" t="s">
        <v>30</v>
      </c>
      <c r="M73" s="8"/>
      <c r="N73" s="8"/>
      <c r="O73" s="8"/>
      <c r="P73" s="8"/>
      <c r="Q73" s="8"/>
      <c r="R73" s="8"/>
    </row>
    <row r="74" spans="1:18" x14ac:dyDescent="0.25">
      <c r="A74" s="4"/>
      <c r="B74" s="5"/>
      <c r="C74" s="4"/>
      <c r="D74" s="5" t="s">
        <v>74</v>
      </c>
      <c r="E74" s="9">
        <v>31537500</v>
      </c>
      <c r="F74" s="9">
        <v>0</v>
      </c>
      <c r="G74" s="9">
        <v>31537500</v>
      </c>
      <c r="H74" s="9">
        <v>0</v>
      </c>
      <c r="I74" s="9">
        <v>0</v>
      </c>
      <c r="J74" s="9">
        <v>0</v>
      </c>
      <c r="K74" s="1">
        <v>1</v>
      </c>
      <c r="L74" s="1" t="s">
        <v>30</v>
      </c>
      <c r="M74" s="8"/>
      <c r="N74" s="8"/>
      <c r="O74" s="8"/>
      <c r="P74" s="8"/>
      <c r="Q74" s="8"/>
      <c r="R74" s="8"/>
    </row>
    <row r="75" spans="1:18" x14ac:dyDescent="0.25">
      <c r="A75" s="4"/>
      <c r="B75" s="5"/>
      <c r="C75" s="4"/>
      <c r="D75" s="5" t="s">
        <v>75</v>
      </c>
      <c r="E75" s="9">
        <v>20490000</v>
      </c>
      <c r="F75" s="9">
        <v>0</v>
      </c>
      <c r="G75" s="9">
        <v>20490000</v>
      </c>
      <c r="H75" s="9">
        <v>0</v>
      </c>
      <c r="I75" s="9">
        <v>0</v>
      </c>
      <c r="J75" s="9">
        <v>0</v>
      </c>
      <c r="K75" s="1">
        <v>1</v>
      </c>
      <c r="L75" s="1" t="s">
        <v>30</v>
      </c>
      <c r="M75" s="8"/>
      <c r="N75" s="8"/>
      <c r="O75" s="8"/>
      <c r="P75" s="8"/>
      <c r="Q75" s="8"/>
      <c r="R75" s="8"/>
    </row>
    <row r="76" spans="1:18" x14ac:dyDescent="0.25">
      <c r="A76" s="4"/>
      <c r="B76" s="5"/>
      <c r="C76" s="4"/>
      <c r="D76" s="5" t="s">
        <v>76</v>
      </c>
      <c r="E76" s="9">
        <v>35827500</v>
      </c>
      <c r="F76" s="9">
        <v>0</v>
      </c>
      <c r="G76" s="9">
        <v>34402500</v>
      </c>
      <c r="H76" s="9">
        <v>0</v>
      </c>
      <c r="I76" s="9">
        <v>1425000</v>
      </c>
      <c r="J76" s="9">
        <v>0</v>
      </c>
      <c r="K76" s="1">
        <v>1</v>
      </c>
      <c r="L76" s="1" t="s">
        <v>30</v>
      </c>
      <c r="M76" s="8"/>
      <c r="N76" s="8"/>
      <c r="O76" s="8"/>
      <c r="P76" s="8"/>
      <c r="Q76" s="8"/>
      <c r="R76" s="8"/>
    </row>
    <row r="77" spans="1:18" x14ac:dyDescent="0.25">
      <c r="A77" s="4"/>
      <c r="B77" s="5"/>
      <c r="C77" s="4"/>
      <c r="D77" s="5" t="s">
        <v>77</v>
      </c>
      <c r="E77" s="9">
        <v>73337500</v>
      </c>
      <c r="F77" s="9">
        <v>0</v>
      </c>
      <c r="G77" s="9">
        <v>73137500</v>
      </c>
      <c r="H77" s="9">
        <v>0</v>
      </c>
      <c r="I77" s="9">
        <v>200000</v>
      </c>
      <c r="J77" s="9">
        <v>0</v>
      </c>
      <c r="K77" s="1">
        <v>1</v>
      </c>
      <c r="L77" s="1" t="s">
        <v>30</v>
      </c>
      <c r="M77" s="8"/>
      <c r="N77" s="8"/>
      <c r="O77" s="8"/>
      <c r="P77" s="8"/>
      <c r="Q77" s="8"/>
      <c r="R77" s="8"/>
    </row>
    <row r="78" spans="1:18" x14ac:dyDescent="0.25">
      <c r="A78" s="4"/>
      <c r="B78" s="5"/>
      <c r="C78" s="4"/>
      <c r="D78" s="5" t="s">
        <v>78</v>
      </c>
      <c r="E78" s="9">
        <v>5702500</v>
      </c>
      <c r="F78" s="9">
        <v>0</v>
      </c>
      <c r="G78" s="9">
        <v>5702500</v>
      </c>
      <c r="H78" s="9">
        <v>0</v>
      </c>
      <c r="I78" s="9">
        <v>0</v>
      </c>
      <c r="J78" s="9">
        <v>0</v>
      </c>
      <c r="K78" s="1">
        <v>1</v>
      </c>
      <c r="L78" s="1" t="s">
        <v>30</v>
      </c>
      <c r="M78" s="8"/>
      <c r="N78" s="8"/>
      <c r="O78" s="8"/>
      <c r="P78" s="8"/>
      <c r="Q78" s="8"/>
      <c r="R78" s="8"/>
    </row>
    <row r="79" spans="1:18" x14ac:dyDescent="0.25">
      <c r="A79" s="42"/>
      <c r="B79" s="42"/>
      <c r="C79" s="42"/>
      <c r="D79" s="16" t="s">
        <v>21</v>
      </c>
      <c r="E79" s="17">
        <f>E70+E72</f>
        <v>350000000</v>
      </c>
      <c r="F79" s="24"/>
      <c r="G79" s="24"/>
      <c r="H79" s="24"/>
      <c r="I79" s="24"/>
      <c r="J79" s="24"/>
      <c r="K79" s="24"/>
      <c r="L79" s="24"/>
      <c r="M79" s="36">
        <f>SUM(M70:M78)</f>
        <v>1</v>
      </c>
      <c r="N79" s="24"/>
      <c r="O79" s="24"/>
      <c r="P79" s="24"/>
      <c r="Q79" s="24"/>
      <c r="R79" s="22"/>
    </row>
    <row r="80" spans="1:18" x14ac:dyDescent="0.25">
      <c r="A80" s="42"/>
      <c r="B80" s="42"/>
      <c r="C80" s="42"/>
      <c r="D80" s="15" t="s">
        <v>22</v>
      </c>
      <c r="E80" s="14">
        <v>677730584</v>
      </c>
      <c r="F80" s="35">
        <f>E79+M79</f>
        <v>350000001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5"/>
    </row>
    <row r="81" spans="1:18" x14ac:dyDescent="0.25">
      <c r="A81" s="42"/>
      <c r="B81" s="42"/>
      <c r="C81" s="42"/>
      <c r="D81" s="12" t="s">
        <v>23</v>
      </c>
      <c r="E81" s="13">
        <v>677730584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5"/>
    </row>
    <row r="82" spans="1:18" x14ac:dyDescent="0.25">
      <c r="A82" s="42"/>
      <c r="B82" s="42"/>
      <c r="C82" s="42"/>
      <c r="D82" s="18" t="s">
        <v>24</v>
      </c>
      <c r="E82" s="19">
        <f>E80-E79</f>
        <v>327730584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8"/>
    </row>
    <row r="83" spans="1:18" x14ac:dyDescent="0.25">
      <c r="A83" s="6"/>
      <c r="B83" s="7"/>
      <c r="C83" s="6" t="s">
        <v>79</v>
      </c>
      <c r="D83" s="7"/>
      <c r="E83" s="8"/>
      <c r="F83" s="8"/>
      <c r="G83" s="8"/>
      <c r="H83" s="8"/>
      <c r="I83" s="8"/>
      <c r="J83" s="8"/>
      <c r="K83" s="2"/>
      <c r="L83" s="2"/>
      <c r="M83" s="9"/>
      <c r="N83" s="9"/>
      <c r="O83" s="9"/>
      <c r="P83" s="9"/>
      <c r="Q83" s="9"/>
      <c r="R83" s="9"/>
    </row>
    <row r="84" spans="1:18" x14ac:dyDescent="0.25">
      <c r="A84" s="38"/>
      <c r="B84" s="39">
        <v>6</v>
      </c>
      <c r="C84" s="38" t="s">
        <v>80</v>
      </c>
      <c r="D84" s="39"/>
      <c r="E84" s="8"/>
      <c r="F84" s="8"/>
      <c r="G84" s="8"/>
      <c r="H84" s="8"/>
      <c r="I84" s="8"/>
      <c r="J84" s="8"/>
      <c r="K84" s="2"/>
      <c r="L84" s="2"/>
      <c r="M84" s="9"/>
      <c r="N84" s="9"/>
      <c r="O84" s="9"/>
      <c r="P84" s="9"/>
      <c r="Q84" s="9"/>
      <c r="R84" s="9"/>
    </row>
    <row r="85" spans="1:18" x14ac:dyDescent="0.25">
      <c r="A85" s="6"/>
      <c r="B85" s="7"/>
      <c r="C85" s="6" t="s">
        <v>15</v>
      </c>
      <c r="D85" s="7" t="s">
        <v>16</v>
      </c>
      <c r="E85" s="8">
        <v>270146200</v>
      </c>
      <c r="F85" s="8">
        <v>2546000</v>
      </c>
      <c r="G85" s="8">
        <v>107558000</v>
      </c>
      <c r="H85" s="8">
        <v>0</v>
      </c>
      <c r="I85" s="8">
        <v>162588200</v>
      </c>
      <c r="J85" s="8">
        <v>0</v>
      </c>
      <c r="K85" s="2"/>
      <c r="L85" s="2"/>
      <c r="M85" s="9">
        <v>1</v>
      </c>
      <c r="N85" s="9"/>
      <c r="O85" s="9"/>
      <c r="P85" s="9"/>
      <c r="Q85" s="9"/>
      <c r="R85" s="9"/>
    </row>
    <row r="86" spans="1:18" x14ac:dyDescent="0.25">
      <c r="A86" s="4"/>
      <c r="B86" s="5"/>
      <c r="C86" s="4"/>
      <c r="D86" s="5" t="s">
        <v>81</v>
      </c>
      <c r="E86" s="9">
        <v>161796200</v>
      </c>
      <c r="F86" s="9">
        <v>0</v>
      </c>
      <c r="G86" s="9">
        <v>0</v>
      </c>
      <c r="H86" s="9">
        <v>0</v>
      </c>
      <c r="I86" s="9">
        <v>161796200</v>
      </c>
      <c r="J86" s="9">
        <v>0</v>
      </c>
      <c r="K86" s="1">
        <v>1</v>
      </c>
      <c r="L86" s="1" t="s">
        <v>17</v>
      </c>
      <c r="M86" s="9"/>
      <c r="N86" s="9"/>
      <c r="O86" s="9"/>
      <c r="P86" s="9"/>
      <c r="Q86" s="9"/>
      <c r="R86" s="9"/>
    </row>
    <row r="87" spans="1:18" x14ac:dyDescent="0.25">
      <c r="A87" s="4"/>
      <c r="B87" s="5"/>
      <c r="C87" s="4"/>
      <c r="D87" s="5" t="s">
        <v>82</v>
      </c>
      <c r="E87" s="9">
        <v>11000000</v>
      </c>
      <c r="F87" s="9">
        <v>0</v>
      </c>
      <c r="G87" s="9">
        <v>11000000</v>
      </c>
      <c r="H87" s="9">
        <v>0</v>
      </c>
      <c r="I87" s="9">
        <v>0</v>
      </c>
      <c r="J87" s="9">
        <v>0</v>
      </c>
      <c r="K87" s="1">
        <v>22</v>
      </c>
      <c r="L87" s="1" t="s">
        <v>25</v>
      </c>
      <c r="M87" s="9"/>
      <c r="N87" s="9"/>
      <c r="O87" s="9"/>
      <c r="P87" s="9"/>
      <c r="Q87" s="9"/>
      <c r="R87" s="9"/>
    </row>
    <row r="88" spans="1:18" x14ac:dyDescent="0.25">
      <c r="A88" s="4"/>
      <c r="B88" s="5"/>
      <c r="C88" s="4"/>
      <c r="D88" s="5" t="s">
        <v>83</v>
      </c>
      <c r="E88" s="9">
        <v>97350000</v>
      </c>
      <c r="F88" s="9">
        <v>0</v>
      </c>
      <c r="G88" s="9">
        <v>96558000</v>
      </c>
      <c r="H88" s="9">
        <v>0</v>
      </c>
      <c r="I88" s="9">
        <v>792000</v>
      </c>
      <c r="J88" s="9">
        <v>0</v>
      </c>
      <c r="K88" s="1">
        <v>330</v>
      </c>
      <c r="L88" s="1" t="s">
        <v>26</v>
      </c>
      <c r="M88" s="9"/>
      <c r="N88" s="9"/>
      <c r="O88" s="9"/>
      <c r="P88" s="9"/>
      <c r="Q88" s="9"/>
      <c r="R88" s="9"/>
    </row>
    <row r="89" spans="1:18" x14ac:dyDescent="0.25">
      <c r="A89" s="6"/>
      <c r="B89" s="7"/>
      <c r="C89" s="6" t="s">
        <v>19</v>
      </c>
      <c r="D89" s="7" t="s">
        <v>20</v>
      </c>
      <c r="E89" s="8">
        <v>79853800</v>
      </c>
      <c r="F89" s="8">
        <v>0</v>
      </c>
      <c r="G89" s="8">
        <v>27103000</v>
      </c>
      <c r="H89" s="8">
        <v>0</v>
      </c>
      <c r="I89" s="8">
        <v>52750800</v>
      </c>
      <c r="J89" s="8">
        <v>0</v>
      </c>
      <c r="K89" s="2"/>
      <c r="L89" s="2"/>
      <c r="M89" s="9"/>
      <c r="N89" s="9"/>
      <c r="O89" s="9"/>
      <c r="P89" s="9"/>
      <c r="Q89" s="9"/>
      <c r="R89" s="9"/>
    </row>
    <row r="90" spans="1:18" x14ac:dyDescent="0.25">
      <c r="A90" s="4"/>
      <c r="B90" s="5"/>
      <c r="C90" s="4"/>
      <c r="D90" s="5" t="s">
        <v>84</v>
      </c>
      <c r="E90" s="9">
        <v>2980000</v>
      </c>
      <c r="F90" s="9">
        <v>0</v>
      </c>
      <c r="G90" s="9">
        <v>0</v>
      </c>
      <c r="H90" s="9">
        <v>0</v>
      </c>
      <c r="I90" s="9">
        <v>2980000</v>
      </c>
      <c r="J90" s="9">
        <v>0</v>
      </c>
      <c r="K90" s="1">
        <v>1</v>
      </c>
      <c r="L90" s="1" t="s">
        <v>31</v>
      </c>
      <c r="M90" s="9"/>
      <c r="N90" s="9"/>
      <c r="O90" s="9"/>
      <c r="P90" s="9"/>
      <c r="Q90" s="9"/>
      <c r="R90" s="9"/>
    </row>
    <row r="91" spans="1:18" x14ac:dyDescent="0.25">
      <c r="A91" s="4"/>
      <c r="B91" s="5"/>
      <c r="C91" s="4"/>
      <c r="D91" s="5" t="s">
        <v>85</v>
      </c>
      <c r="E91" s="9">
        <v>10520000</v>
      </c>
      <c r="F91" s="9">
        <v>0</v>
      </c>
      <c r="G91" s="9">
        <v>0</v>
      </c>
      <c r="H91" s="9">
        <v>0</v>
      </c>
      <c r="I91" s="9">
        <v>10520000</v>
      </c>
      <c r="J91" s="9">
        <v>0</v>
      </c>
      <c r="K91" s="1">
        <v>1</v>
      </c>
      <c r="L91" s="1" t="s">
        <v>31</v>
      </c>
      <c r="M91" s="9"/>
      <c r="N91" s="9"/>
      <c r="O91" s="9"/>
      <c r="P91" s="9"/>
      <c r="Q91" s="9"/>
      <c r="R91" s="9"/>
    </row>
    <row r="92" spans="1:18" x14ac:dyDescent="0.25">
      <c r="A92" s="4"/>
      <c r="B92" s="5"/>
      <c r="C92" s="4"/>
      <c r="D92" s="5" t="s">
        <v>86</v>
      </c>
      <c r="E92" s="9">
        <v>22708800</v>
      </c>
      <c r="F92" s="9">
        <v>0</v>
      </c>
      <c r="G92" s="9">
        <v>22708000</v>
      </c>
      <c r="H92" s="9">
        <v>0</v>
      </c>
      <c r="I92" s="9">
        <v>800</v>
      </c>
      <c r="J92" s="9">
        <v>0</v>
      </c>
      <c r="K92" s="1">
        <v>1</v>
      </c>
      <c r="L92" s="1" t="s">
        <v>31</v>
      </c>
      <c r="M92" s="9"/>
      <c r="N92" s="9"/>
      <c r="O92" s="9"/>
      <c r="P92" s="9"/>
      <c r="Q92" s="9"/>
      <c r="R92" s="9"/>
    </row>
    <row r="93" spans="1:18" x14ac:dyDescent="0.25">
      <c r="A93" s="4"/>
      <c r="B93" s="5"/>
      <c r="C93" s="4"/>
      <c r="D93" s="5" t="s">
        <v>87</v>
      </c>
      <c r="E93" s="9">
        <v>2300000</v>
      </c>
      <c r="F93" s="9">
        <v>0</v>
      </c>
      <c r="G93" s="9">
        <v>0</v>
      </c>
      <c r="H93" s="9">
        <v>0</v>
      </c>
      <c r="I93" s="9">
        <v>2300000</v>
      </c>
      <c r="J93" s="9">
        <v>0</v>
      </c>
      <c r="K93" s="1">
        <v>1</v>
      </c>
      <c r="L93" s="1" t="s">
        <v>31</v>
      </c>
      <c r="M93" s="9"/>
      <c r="N93" s="9"/>
      <c r="O93" s="9"/>
      <c r="P93" s="9"/>
      <c r="Q93" s="9"/>
      <c r="R93" s="9"/>
    </row>
    <row r="94" spans="1:18" x14ac:dyDescent="0.25">
      <c r="A94" s="4"/>
      <c r="B94" s="5"/>
      <c r="C94" s="4"/>
      <c r="D94" s="5" t="s">
        <v>88</v>
      </c>
      <c r="E94" s="9">
        <v>16822000</v>
      </c>
      <c r="F94" s="9">
        <v>0</v>
      </c>
      <c r="G94" s="9">
        <v>0</v>
      </c>
      <c r="H94" s="9">
        <v>0</v>
      </c>
      <c r="I94" s="9">
        <v>16822000</v>
      </c>
      <c r="J94" s="9">
        <v>0</v>
      </c>
      <c r="K94" s="1">
        <v>1</v>
      </c>
      <c r="L94" s="1" t="s">
        <v>31</v>
      </c>
      <c r="M94" s="9"/>
      <c r="N94" s="9"/>
      <c r="O94" s="9"/>
      <c r="P94" s="9"/>
      <c r="Q94" s="9"/>
      <c r="R94" s="9"/>
    </row>
    <row r="95" spans="1:18" x14ac:dyDescent="0.25">
      <c r="A95" s="4"/>
      <c r="B95" s="5"/>
      <c r="C95" s="4"/>
      <c r="D95" s="5" t="s">
        <v>89</v>
      </c>
      <c r="E95" s="9">
        <v>16822000</v>
      </c>
      <c r="F95" s="9">
        <v>0</v>
      </c>
      <c r="G95" s="9">
        <v>0</v>
      </c>
      <c r="H95" s="9">
        <v>0</v>
      </c>
      <c r="I95" s="9">
        <v>16822000</v>
      </c>
      <c r="J95" s="9">
        <v>0</v>
      </c>
      <c r="K95" s="1">
        <v>1</v>
      </c>
      <c r="L95" s="1" t="s">
        <v>31</v>
      </c>
      <c r="M95" s="9"/>
      <c r="N95" s="9"/>
      <c r="O95" s="9"/>
      <c r="P95" s="9"/>
      <c r="Q95" s="9"/>
      <c r="R95" s="9"/>
    </row>
    <row r="96" spans="1:18" x14ac:dyDescent="0.25">
      <c r="A96" s="4"/>
      <c r="B96" s="5"/>
      <c r="C96" s="4"/>
      <c r="D96" s="5" t="s">
        <v>90</v>
      </c>
      <c r="E96" s="9">
        <v>3201000</v>
      </c>
      <c r="F96" s="9">
        <v>0</v>
      </c>
      <c r="G96" s="9">
        <v>0</v>
      </c>
      <c r="H96" s="9">
        <v>0</v>
      </c>
      <c r="I96" s="9">
        <v>3201000</v>
      </c>
      <c r="J96" s="9">
        <v>0</v>
      </c>
      <c r="K96" s="1">
        <v>1</v>
      </c>
      <c r="L96" s="1" t="s">
        <v>31</v>
      </c>
      <c r="M96" s="9"/>
      <c r="N96" s="9"/>
      <c r="O96" s="9"/>
      <c r="P96" s="9"/>
      <c r="Q96" s="9"/>
      <c r="R96" s="9"/>
    </row>
    <row r="97" spans="1:18" x14ac:dyDescent="0.25">
      <c r="A97" s="4"/>
      <c r="B97" s="5"/>
      <c r="C97" s="4"/>
      <c r="D97" s="5" t="s">
        <v>91</v>
      </c>
      <c r="E97" s="9">
        <v>4500000</v>
      </c>
      <c r="F97" s="9">
        <v>0</v>
      </c>
      <c r="G97" s="9">
        <v>4395000</v>
      </c>
      <c r="H97" s="9">
        <v>0</v>
      </c>
      <c r="I97" s="9">
        <v>105000</v>
      </c>
      <c r="J97" s="9">
        <v>0</v>
      </c>
      <c r="K97" s="1">
        <v>3</v>
      </c>
      <c r="L97" s="1" t="s">
        <v>26</v>
      </c>
      <c r="M97" s="9"/>
      <c r="N97" s="9"/>
      <c r="O97" s="9"/>
      <c r="P97" s="9"/>
      <c r="Q97" s="9"/>
      <c r="R97" s="9"/>
    </row>
    <row r="98" spans="1:18" x14ac:dyDescent="0.25">
      <c r="A98" s="42"/>
      <c r="B98" s="42"/>
      <c r="C98" s="42"/>
      <c r="D98" s="16" t="s">
        <v>21</v>
      </c>
      <c r="E98" s="17">
        <f>E85+E89</f>
        <v>350000000</v>
      </c>
      <c r="F98" s="20"/>
      <c r="G98" s="21"/>
      <c r="H98" s="21"/>
      <c r="I98" s="21"/>
      <c r="J98" s="21"/>
      <c r="K98" s="21"/>
      <c r="L98" s="21"/>
      <c r="M98" s="37">
        <f>SUM(M85:M97)</f>
        <v>1</v>
      </c>
      <c r="N98" s="21"/>
      <c r="O98" s="21"/>
      <c r="P98" s="21"/>
      <c r="Q98" s="21"/>
      <c r="R98" s="22"/>
    </row>
    <row r="99" spans="1:18" x14ac:dyDescent="0.25">
      <c r="A99" s="42"/>
      <c r="B99" s="42"/>
      <c r="C99" s="42"/>
      <c r="D99" s="15" t="s">
        <v>22</v>
      </c>
      <c r="E99" s="14">
        <v>729004216</v>
      </c>
      <c r="F99" s="35">
        <f>E98+M98</f>
        <v>350000001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5"/>
    </row>
    <row r="100" spans="1:18" x14ac:dyDescent="0.25">
      <c r="A100" s="42"/>
      <c r="B100" s="42"/>
      <c r="C100" s="42"/>
      <c r="D100" s="12" t="s">
        <v>23</v>
      </c>
      <c r="E100" s="13">
        <v>729004216</v>
      </c>
      <c r="F100" s="23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5"/>
    </row>
    <row r="101" spans="1:18" x14ac:dyDescent="0.25">
      <c r="A101" s="42"/>
      <c r="B101" s="42"/>
      <c r="C101" s="42"/>
      <c r="D101" s="18" t="s">
        <v>24</v>
      </c>
      <c r="E101" s="19">
        <f>E99-E98</f>
        <v>379004216</v>
      </c>
      <c r="F101" s="26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8"/>
    </row>
    <row r="102" spans="1:18" x14ac:dyDescent="0.25">
      <c r="A102" s="6"/>
      <c r="B102" s="7"/>
      <c r="C102" s="6" t="s">
        <v>79</v>
      </c>
      <c r="D102" s="7"/>
      <c r="E102" s="8"/>
      <c r="F102" s="8"/>
      <c r="G102" s="8"/>
      <c r="H102" s="8"/>
      <c r="I102" s="8"/>
      <c r="J102" s="8"/>
      <c r="K102" s="2"/>
      <c r="L102" s="2"/>
      <c r="M102" s="9"/>
      <c r="N102" s="9"/>
      <c r="O102" s="9"/>
      <c r="P102" s="9"/>
      <c r="Q102" s="9"/>
      <c r="R102" s="9"/>
    </row>
    <row r="103" spans="1:18" x14ac:dyDescent="0.25">
      <c r="A103" s="38"/>
      <c r="B103" s="39">
        <v>7</v>
      </c>
      <c r="C103" s="38" t="s">
        <v>92</v>
      </c>
      <c r="D103" s="39"/>
      <c r="E103" s="8"/>
      <c r="F103" s="8"/>
      <c r="G103" s="8"/>
      <c r="H103" s="8"/>
      <c r="I103" s="8"/>
      <c r="J103" s="8"/>
      <c r="K103" s="2"/>
      <c r="L103" s="2"/>
      <c r="M103" s="9"/>
      <c r="N103" s="9"/>
      <c r="O103" s="9"/>
      <c r="P103" s="9"/>
      <c r="Q103" s="9"/>
      <c r="R103" s="9"/>
    </row>
    <row r="104" spans="1:18" x14ac:dyDescent="0.25">
      <c r="A104" s="6"/>
      <c r="B104" s="7"/>
      <c r="C104" s="6" t="s">
        <v>15</v>
      </c>
      <c r="D104" s="7" t="s">
        <v>16</v>
      </c>
      <c r="E104" s="8">
        <v>345850000</v>
      </c>
      <c r="F104" s="8">
        <v>5486100</v>
      </c>
      <c r="G104" s="8">
        <v>341432000</v>
      </c>
      <c r="H104" s="8">
        <v>0</v>
      </c>
      <c r="I104" s="8">
        <v>4418000</v>
      </c>
      <c r="J104" s="8">
        <v>0</v>
      </c>
      <c r="K104" s="2"/>
      <c r="L104" s="2"/>
      <c r="M104" s="9">
        <v>1</v>
      </c>
      <c r="N104" s="9"/>
      <c r="O104" s="9"/>
      <c r="P104" s="9"/>
      <c r="Q104" s="9"/>
      <c r="R104" s="9"/>
    </row>
    <row r="105" spans="1:18" x14ac:dyDescent="0.25">
      <c r="A105" s="4"/>
      <c r="B105" s="5"/>
      <c r="C105" s="4"/>
      <c r="D105" s="5" t="s">
        <v>93</v>
      </c>
      <c r="E105" s="9">
        <v>55800000</v>
      </c>
      <c r="F105" s="9">
        <v>0</v>
      </c>
      <c r="G105" s="9">
        <v>55667727</v>
      </c>
      <c r="H105" s="9">
        <v>0</v>
      </c>
      <c r="I105" s="9">
        <v>132273</v>
      </c>
      <c r="J105" s="9">
        <v>0</v>
      </c>
      <c r="K105" s="1">
        <v>124</v>
      </c>
      <c r="L105" s="1" t="s">
        <v>94</v>
      </c>
      <c r="M105" s="9"/>
      <c r="N105" s="9"/>
      <c r="O105" s="9"/>
      <c r="P105" s="9"/>
      <c r="Q105" s="9"/>
      <c r="R105" s="9"/>
    </row>
    <row r="106" spans="1:18" x14ac:dyDescent="0.25">
      <c r="A106" s="4"/>
      <c r="B106" s="5"/>
      <c r="C106" s="4"/>
      <c r="D106" s="5" t="s">
        <v>28</v>
      </c>
      <c r="E106" s="9">
        <v>9450000</v>
      </c>
      <c r="F106" s="9">
        <v>0</v>
      </c>
      <c r="G106" s="9">
        <v>8789273</v>
      </c>
      <c r="H106" s="9">
        <v>0</v>
      </c>
      <c r="I106" s="9">
        <v>660727</v>
      </c>
      <c r="J106" s="9">
        <v>0</v>
      </c>
      <c r="K106" s="1">
        <v>3</v>
      </c>
      <c r="L106" s="1" t="s">
        <v>29</v>
      </c>
      <c r="M106" s="9"/>
      <c r="N106" s="9"/>
      <c r="O106" s="9"/>
      <c r="P106" s="9"/>
      <c r="Q106" s="9"/>
      <c r="R106" s="9"/>
    </row>
    <row r="107" spans="1:18" x14ac:dyDescent="0.25">
      <c r="A107" s="4"/>
      <c r="B107" s="5"/>
      <c r="C107" s="4"/>
      <c r="D107" s="5" t="s">
        <v>95</v>
      </c>
      <c r="E107" s="9">
        <v>93000000</v>
      </c>
      <c r="F107" s="9">
        <v>0</v>
      </c>
      <c r="G107" s="9">
        <v>91258000</v>
      </c>
      <c r="H107" s="9">
        <v>0</v>
      </c>
      <c r="I107" s="9">
        <v>1742000</v>
      </c>
      <c r="J107" s="9">
        <v>0</v>
      </c>
      <c r="K107" s="1">
        <v>1</v>
      </c>
      <c r="L107" s="1" t="s">
        <v>17</v>
      </c>
      <c r="M107" s="9"/>
      <c r="N107" s="9"/>
      <c r="O107" s="9"/>
      <c r="P107" s="9"/>
      <c r="Q107" s="9"/>
      <c r="R107" s="9"/>
    </row>
    <row r="108" spans="1:18" x14ac:dyDescent="0.25">
      <c r="A108" s="4"/>
      <c r="B108" s="5"/>
      <c r="C108" s="4"/>
      <c r="D108" s="5" t="s">
        <v>96</v>
      </c>
      <c r="E108" s="9">
        <v>187600000</v>
      </c>
      <c r="F108" s="9">
        <v>0</v>
      </c>
      <c r="G108" s="9">
        <v>185717000</v>
      </c>
      <c r="H108" s="9">
        <v>0</v>
      </c>
      <c r="I108" s="9">
        <v>1883000</v>
      </c>
      <c r="J108" s="9">
        <v>0</v>
      </c>
      <c r="K108" s="1">
        <v>1</v>
      </c>
      <c r="L108" s="1" t="s">
        <v>17</v>
      </c>
      <c r="M108" s="9"/>
      <c r="N108" s="9"/>
      <c r="O108" s="9"/>
      <c r="P108" s="9"/>
      <c r="Q108" s="9"/>
      <c r="R108" s="9"/>
    </row>
    <row r="109" spans="1:18" x14ac:dyDescent="0.25">
      <c r="A109" s="6"/>
      <c r="B109" s="7"/>
      <c r="C109" s="6" t="s">
        <v>19</v>
      </c>
      <c r="D109" s="7" t="s">
        <v>20</v>
      </c>
      <c r="E109" s="8">
        <v>4150000</v>
      </c>
      <c r="F109" s="8">
        <v>0</v>
      </c>
      <c r="G109" s="8">
        <v>0</v>
      </c>
      <c r="H109" s="8">
        <v>0</v>
      </c>
      <c r="I109" s="8">
        <v>4150000</v>
      </c>
      <c r="J109" s="8">
        <v>0</v>
      </c>
      <c r="K109" s="2"/>
      <c r="L109" s="2"/>
      <c r="M109" s="9"/>
      <c r="N109" s="9"/>
      <c r="O109" s="9"/>
      <c r="P109" s="9"/>
      <c r="Q109" s="9"/>
      <c r="R109" s="9"/>
    </row>
    <row r="110" spans="1:18" x14ac:dyDescent="0.25">
      <c r="A110" s="4"/>
      <c r="B110" s="5"/>
      <c r="C110" s="4"/>
      <c r="D110" s="5" t="s">
        <v>97</v>
      </c>
      <c r="E110" s="9">
        <v>4150000</v>
      </c>
      <c r="F110" s="9">
        <v>0</v>
      </c>
      <c r="G110" s="9">
        <v>0</v>
      </c>
      <c r="H110" s="9">
        <v>0</v>
      </c>
      <c r="I110" s="9">
        <v>4150000</v>
      </c>
      <c r="J110" s="9">
        <v>0</v>
      </c>
      <c r="K110" s="1">
        <v>1</v>
      </c>
      <c r="L110" s="1" t="s">
        <v>33</v>
      </c>
      <c r="M110" s="9"/>
      <c r="N110" s="9"/>
      <c r="O110" s="9"/>
      <c r="P110" s="9"/>
      <c r="Q110" s="9"/>
      <c r="R110" s="9"/>
    </row>
    <row r="111" spans="1:18" x14ac:dyDescent="0.25">
      <c r="A111" s="42"/>
      <c r="B111" s="42"/>
      <c r="C111" s="42"/>
      <c r="D111" s="16" t="s">
        <v>21</v>
      </c>
      <c r="E111" s="17">
        <f>E104+E109</f>
        <v>350000000</v>
      </c>
      <c r="F111" s="20"/>
      <c r="G111" s="21"/>
      <c r="H111" s="21"/>
      <c r="I111" s="21"/>
      <c r="J111" s="21"/>
      <c r="K111" s="21"/>
      <c r="L111" s="21"/>
      <c r="M111" s="37">
        <f>SUM(M104:M110)</f>
        <v>1</v>
      </c>
      <c r="N111" s="21"/>
      <c r="O111" s="21"/>
      <c r="P111" s="21"/>
      <c r="Q111" s="21"/>
      <c r="R111" s="22"/>
    </row>
    <row r="112" spans="1:18" x14ac:dyDescent="0.25">
      <c r="A112" s="42"/>
      <c r="B112" s="42"/>
      <c r="C112" s="42"/>
      <c r="D112" s="15" t="s">
        <v>22</v>
      </c>
      <c r="E112" s="14">
        <v>716082328</v>
      </c>
      <c r="F112" s="35">
        <f>E111+M111</f>
        <v>350000001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spans="1:18" x14ac:dyDescent="0.25">
      <c r="A113" s="42"/>
      <c r="B113" s="42"/>
      <c r="C113" s="42"/>
      <c r="D113" s="12" t="s">
        <v>23</v>
      </c>
      <c r="E113" s="13">
        <v>716082328</v>
      </c>
      <c r="F113" s="23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5"/>
    </row>
    <row r="114" spans="1:18" x14ac:dyDescent="0.25">
      <c r="A114" s="42"/>
      <c r="B114" s="42"/>
      <c r="C114" s="42"/>
      <c r="D114" s="18" t="s">
        <v>24</v>
      </c>
      <c r="E114" s="19">
        <f>E112-E111</f>
        <v>366082328</v>
      </c>
      <c r="F114" s="26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8"/>
    </row>
    <row r="115" spans="1:18" x14ac:dyDescent="0.25">
      <c r="A115" s="6"/>
      <c r="B115" s="7"/>
      <c r="C115" s="6" t="s">
        <v>98</v>
      </c>
      <c r="D115" s="7"/>
      <c r="E115" s="8"/>
      <c r="F115" s="8"/>
      <c r="G115" s="8"/>
      <c r="H115" s="8"/>
      <c r="I115" s="8"/>
      <c r="J115" s="8"/>
      <c r="K115" s="2"/>
      <c r="L115" s="2"/>
      <c r="M115" s="1"/>
      <c r="N115" s="1"/>
      <c r="O115" s="1"/>
      <c r="P115" s="1"/>
      <c r="Q115" s="1"/>
      <c r="R115" s="1"/>
    </row>
    <row r="116" spans="1:18" x14ac:dyDescent="0.25">
      <c r="A116" s="38"/>
      <c r="B116" s="39">
        <v>8</v>
      </c>
      <c r="C116" s="38" t="s">
        <v>99</v>
      </c>
      <c r="D116" s="39"/>
      <c r="E116" s="8"/>
      <c r="F116" s="8"/>
      <c r="G116" s="8"/>
      <c r="H116" s="8"/>
      <c r="I116" s="8"/>
      <c r="J116" s="8"/>
      <c r="K116" s="2"/>
      <c r="L116" s="2"/>
      <c r="M116" s="1"/>
      <c r="N116" s="1"/>
      <c r="O116" s="1"/>
      <c r="P116" s="1"/>
      <c r="Q116" s="1"/>
      <c r="R116" s="1"/>
    </row>
    <row r="117" spans="1:18" x14ac:dyDescent="0.25">
      <c r="A117" s="6"/>
      <c r="B117" s="7"/>
      <c r="C117" s="6" t="s">
        <v>15</v>
      </c>
      <c r="D117" s="7" t="s">
        <v>16</v>
      </c>
      <c r="E117" s="8">
        <v>112000000</v>
      </c>
      <c r="F117" s="8">
        <v>755000</v>
      </c>
      <c r="G117" s="8">
        <v>48621000</v>
      </c>
      <c r="H117" s="8">
        <v>0</v>
      </c>
      <c r="I117" s="8">
        <v>63379000</v>
      </c>
      <c r="J117" s="8">
        <v>0</v>
      </c>
      <c r="K117" s="2"/>
      <c r="L117" s="2"/>
      <c r="M117" s="1">
        <v>1</v>
      </c>
      <c r="N117" s="1"/>
      <c r="O117" s="1"/>
      <c r="P117" s="1"/>
      <c r="Q117" s="1"/>
      <c r="R117" s="1"/>
    </row>
    <row r="118" spans="1:18" x14ac:dyDescent="0.25">
      <c r="A118" s="4"/>
      <c r="B118" s="5"/>
      <c r="C118" s="4"/>
      <c r="D118" s="5" t="s">
        <v>100</v>
      </c>
      <c r="E118" s="9">
        <v>45000000</v>
      </c>
      <c r="F118" s="9">
        <v>0</v>
      </c>
      <c r="G118" s="9">
        <v>0</v>
      </c>
      <c r="H118" s="9">
        <v>0</v>
      </c>
      <c r="I118" s="9">
        <v>45000000</v>
      </c>
      <c r="J118" s="9">
        <v>0</v>
      </c>
      <c r="K118" s="1">
        <v>1</v>
      </c>
      <c r="L118" s="1" t="s">
        <v>17</v>
      </c>
      <c r="M118" s="1"/>
      <c r="N118" s="1"/>
      <c r="O118" s="1"/>
      <c r="P118" s="1"/>
      <c r="Q118" s="1"/>
      <c r="R118" s="1"/>
    </row>
    <row r="119" spans="1:18" x14ac:dyDescent="0.25">
      <c r="A119" s="4"/>
      <c r="B119" s="5"/>
      <c r="C119" s="4"/>
      <c r="D119" s="5" t="s">
        <v>101</v>
      </c>
      <c r="E119" s="9">
        <v>4500000</v>
      </c>
      <c r="F119" s="9">
        <v>0</v>
      </c>
      <c r="G119" s="9">
        <v>3000000</v>
      </c>
      <c r="H119" s="9">
        <v>0</v>
      </c>
      <c r="I119" s="9">
        <v>1500000</v>
      </c>
      <c r="J119" s="9">
        <v>0</v>
      </c>
      <c r="K119" s="1">
        <v>1</v>
      </c>
      <c r="L119" s="1" t="s">
        <v>17</v>
      </c>
      <c r="M119" s="1"/>
      <c r="N119" s="1"/>
      <c r="O119" s="1"/>
      <c r="P119" s="1"/>
      <c r="Q119" s="1"/>
      <c r="R119" s="1"/>
    </row>
    <row r="120" spans="1:18" x14ac:dyDescent="0.25">
      <c r="A120" s="4"/>
      <c r="B120" s="5"/>
      <c r="C120" s="4"/>
      <c r="D120" s="5" t="s">
        <v>102</v>
      </c>
      <c r="E120" s="9">
        <v>12500000</v>
      </c>
      <c r="F120" s="9">
        <v>0</v>
      </c>
      <c r="G120" s="9">
        <v>0</v>
      </c>
      <c r="H120" s="9">
        <v>0</v>
      </c>
      <c r="I120" s="9">
        <v>12500000</v>
      </c>
      <c r="J120" s="9">
        <v>0</v>
      </c>
      <c r="K120" s="1">
        <v>1</v>
      </c>
      <c r="L120" s="1" t="s">
        <v>17</v>
      </c>
      <c r="M120" s="1"/>
      <c r="N120" s="1"/>
      <c r="O120" s="1"/>
      <c r="P120" s="1"/>
      <c r="Q120" s="1"/>
      <c r="R120" s="1"/>
    </row>
    <row r="121" spans="1:18" x14ac:dyDescent="0.25">
      <c r="A121" s="4"/>
      <c r="B121" s="5"/>
      <c r="C121" s="4"/>
      <c r="D121" s="5" t="s">
        <v>103</v>
      </c>
      <c r="E121" s="9">
        <v>50000000</v>
      </c>
      <c r="F121" s="9">
        <v>0</v>
      </c>
      <c r="G121" s="9">
        <v>45621000</v>
      </c>
      <c r="H121" s="9">
        <v>0</v>
      </c>
      <c r="I121" s="9">
        <v>4379000</v>
      </c>
      <c r="J121" s="9">
        <v>0</v>
      </c>
      <c r="K121" s="1">
        <v>1</v>
      </c>
      <c r="L121" s="1" t="s">
        <v>17</v>
      </c>
      <c r="M121" s="1"/>
      <c r="N121" s="1"/>
      <c r="O121" s="1"/>
      <c r="P121" s="1"/>
      <c r="Q121" s="1"/>
      <c r="R121" s="1"/>
    </row>
    <row r="122" spans="1:18" x14ac:dyDescent="0.25">
      <c r="A122" s="6"/>
      <c r="B122" s="7"/>
      <c r="C122" s="6" t="s">
        <v>19</v>
      </c>
      <c r="D122" s="7" t="s">
        <v>20</v>
      </c>
      <c r="E122" s="8">
        <v>238000000</v>
      </c>
      <c r="F122" s="8">
        <v>48000</v>
      </c>
      <c r="G122" s="8"/>
      <c r="H122" s="8">
        <v>0</v>
      </c>
      <c r="I122" s="8">
        <v>238000000</v>
      </c>
      <c r="J122" s="8">
        <v>0</v>
      </c>
      <c r="K122" s="2"/>
      <c r="L122" s="2"/>
      <c r="M122" s="1"/>
      <c r="N122" s="1"/>
      <c r="O122" s="1"/>
      <c r="P122" s="1"/>
      <c r="Q122" s="1"/>
      <c r="R122" s="1"/>
    </row>
    <row r="123" spans="1:18" x14ac:dyDescent="0.25">
      <c r="A123" s="4"/>
      <c r="B123" s="5"/>
      <c r="C123" s="4"/>
      <c r="D123" s="5" t="s">
        <v>34</v>
      </c>
      <c r="E123" s="9">
        <v>19266000</v>
      </c>
      <c r="F123" s="9">
        <v>0</v>
      </c>
      <c r="G123" s="9"/>
      <c r="H123" s="9">
        <v>0</v>
      </c>
      <c r="I123" s="9">
        <v>19266000</v>
      </c>
      <c r="J123" s="9">
        <v>0</v>
      </c>
      <c r="K123" s="1">
        <v>1</v>
      </c>
      <c r="L123" s="1" t="s">
        <v>35</v>
      </c>
      <c r="M123" s="1"/>
      <c r="N123" s="1"/>
      <c r="O123" s="1"/>
      <c r="P123" s="1"/>
      <c r="Q123" s="1"/>
      <c r="R123" s="1"/>
    </row>
    <row r="124" spans="1:18" x14ac:dyDescent="0.25">
      <c r="A124" s="4"/>
      <c r="B124" s="5"/>
      <c r="C124" s="4"/>
      <c r="D124" s="5" t="s">
        <v>104</v>
      </c>
      <c r="E124" s="9">
        <v>72604000</v>
      </c>
      <c r="F124" s="9">
        <v>0</v>
      </c>
      <c r="G124" s="9"/>
      <c r="H124" s="9">
        <v>0</v>
      </c>
      <c r="I124" s="9">
        <v>72604000</v>
      </c>
      <c r="J124" s="9">
        <v>0</v>
      </c>
      <c r="K124" s="1">
        <v>2</v>
      </c>
      <c r="L124" s="1" t="s">
        <v>35</v>
      </c>
      <c r="M124" s="1"/>
      <c r="N124" s="1"/>
      <c r="O124" s="1"/>
      <c r="P124" s="1"/>
      <c r="Q124" s="1"/>
      <c r="R124" s="1"/>
    </row>
    <row r="125" spans="1:18" x14ac:dyDescent="0.25">
      <c r="A125" s="4"/>
      <c r="B125" s="5"/>
      <c r="C125" s="4"/>
      <c r="D125" s="5" t="s">
        <v>105</v>
      </c>
      <c r="E125" s="9">
        <v>22570000</v>
      </c>
      <c r="F125" s="9">
        <v>0</v>
      </c>
      <c r="G125" s="9"/>
      <c r="H125" s="9">
        <v>0</v>
      </c>
      <c r="I125" s="9">
        <v>22570000</v>
      </c>
      <c r="J125" s="9">
        <v>0</v>
      </c>
      <c r="K125" s="1">
        <v>1</v>
      </c>
      <c r="L125" s="1" t="s">
        <v>35</v>
      </c>
      <c r="M125" s="1"/>
      <c r="N125" s="1"/>
      <c r="O125" s="1"/>
      <c r="P125" s="1"/>
      <c r="Q125" s="1"/>
      <c r="R125" s="1"/>
    </row>
    <row r="126" spans="1:18" x14ac:dyDescent="0.25">
      <c r="A126" s="4"/>
      <c r="B126" s="5"/>
      <c r="C126" s="4"/>
      <c r="D126" s="5" t="s">
        <v>106</v>
      </c>
      <c r="E126" s="9">
        <v>10190000</v>
      </c>
      <c r="F126" s="9">
        <v>0</v>
      </c>
      <c r="G126" s="9"/>
      <c r="H126" s="9">
        <v>0</v>
      </c>
      <c r="I126" s="9">
        <v>10190000</v>
      </c>
      <c r="J126" s="9">
        <v>0</v>
      </c>
      <c r="K126" s="1">
        <v>1</v>
      </c>
      <c r="L126" s="1" t="s">
        <v>35</v>
      </c>
      <c r="M126" s="1"/>
      <c r="N126" s="1"/>
      <c r="O126" s="1"/>
      <c r="P126" s="1"/>
      <c r="Q126" s="1"/>
      <c r="R126" s="1"/>
    </row>
    <row r="127" spans="1:18" x14ac:dyDescent="0.25">
      <c r="A127" s="4"/>
      <c r="B127" s="5"/>
      <c r="C127" s="4"/>
      <c r="D127" s="5" t="s">
        <v>107</v>
      </c>
      <c r="E127" s="9">
        <v>2000000</v>
      </c>
      <c r="F127" s="9">
        <v>0</v>
      </c>
      <c r="G127" s="9"/>
      <c r="H127" s="9">
        <v>0</v>
      </c>
      <c r="I127" s="9">
        <v>2000000</v>
      </c>
      <c r="J127" s="9">
        <v>0</v>
      </c>
      <c r="K127" s="1">
        <v>4</v>
      </c>
      <c r="L127" s="1" t="s">
        <v>35</v>
      </c>
      <c r="M127" s="1"/>
      <c r="N127" s="1"/>
      <c r="O127" s="1"/>
      <c r="P127" s="1"/>
      <c r="Q127" s="1"/>
      <c r="R127" s="1"/>
    </row>
    <row r="128" spans="1:18" x14ac:dyDescent="0.25">
      <c r="A128" s="4"/>
      <c r="B128" s="5"/>
      <c r="C128" s="4"/>
      <c r="D128" s="5" t="s">
        <v>108</v>
      </c>
      <c r="E128" s="9">
        <v>20040000</v>
      </c>
      <c r="F128" s="9">
        <v>0</v>
      </c>
      <c r="G128" s="9"/>
      <c r="H128" s="9">
        <v>0</v>
      </c>
      <c r="I128" s="9">
        <v>20040000</v>
      </c>
      <c r="J128" s="9">
        <v>0</v>
      </c>
      <c r="K128" s="1">
        <v>1</v>
      </c>
      <c r="L128" s="1" t="s">
        <v>30</v>
      </c>
      <c r="M128" s="1"/>
      <c r="N128" s="1"/>
      <c r="O128" s="1"/>
      <c r="P128" s="1"/>
      <c r="Q128" s="1"/>
      <c r="R128" s="1"/>
    </row>
    <row r="129" spans="1:18" x14ac:dyDescent="0.25">
      <c r="A129" s="4"/>
      <c r="B129" s="5"/>
      <c r="C129" s="4"/>
      <c r="D129" s="5" t="s">
        <v>109</v>
      </c>
      <c r="E129" s="9">
        <v>7200000</v>
      </c>
      <c r="F129" s="9">
        <v>0</v>
      </c>
      <c r="G129" s="9"/>
      <c r="H129" s="9">
        <v>0</v>
      </c>
      <c r="I129" s="9">
        <v>7200000</v>
      </c>
      <c r="J129" s="9">
        <v>0</v>
      </c>
      <c r="K129" s="1">
        <v>1</v>
      </c>
      <c r="L129" s="1" t="s">
        <v>30</v>
      </c>
      <c r="M129" s="1"/>
      <c r="N129" s="1"/>
      <c r="O129" s="1"/>
      <c r="P129" s="1"/>
      <c r="Q129" s="1"/>
      <c r="R129" s="1"/>
    </row>
    <row r="130" spans="1:18" x14ac:dyDescent="0.25">
      <c r="A130" s="4"/>
      <c r="B130" s="5"/>
      <c r="C130" s="4"/>
      <c r="D130" s="5" t="s">
        <v>110</v>
      </c>
      <c r="E130" s="9">
        <v>2000000</v>
      </c>
      <c r="F130" s="9">
        <v>0</v>
      </c>
      <c r="G130" s="9"/>
      <c r="H130" s="9">
        <v>0</v>
      </c>
      <c r="I130" s="9">
        <v>2000000</v>
      </c>
      <c r="J130" s="9">
        <v>0</v>
      </c>
      <c r="K130" s="1">
        <v>1</v>
      </c>
      <c r="L130" s="1" t="s">
        <v>30</v>
      </c>
      <c r="M130" s="1"/>
      <c r="N130" s="1"/>
      <c r="O130" s="1"/>
      <c r="P130" s="1"/>
      <c r="Q130" s="1"/>
      <c r="R130" s="1"/>
    </row>
    <row r="131" spans="1:18" x14ac:dyDescent="0.25">
      <c r="A131" s="4"/>
      <c r="B131" s="5"/>
      <c r="C131" s="4"/>
      <c r="D131" s="5" t="s">
        <v>111</v>
      </c>
      <c r="E131" s="9">
        <v>2000000</v>
      </c>
      <c r="F131" s="9">
        <v>0</v>
      </c>
      <c r="G131" s="9"/>
      <c r="H131" s="9">
        <v>0</v>
      </c>
      <c r="I131" s="9">
        <v>2000000</v>
      </c>
      <c r="J131" s="9">
        <v>0</v>
      </c>
      <c r="K131" s="1">
        <v>1</v>
      </c>
      <c r="L131" s="1" t="s">
        <v>30</v>
      </c>
      <c r="M131" s="1"/>
      <c r="N131" s="1"/>
      <c r="O131" s="1"/>
      <c r="P131" s="1"/>
      <c r="Q131" s="1"/>
      <c r="R131" s="1"/>
    </row>
    <row r="132" spans="1:18" x14ac:dyDescent="0.25">
      <c r="A132" s="4"/>
      <c r="B132" s="5"/>
      <c r="C132" s="4"/>
      <c r="D132" s="5" t="s">
        <v>112</v>
      </c>
      <c r="E132" s="9">
        <v>20080000</v>
      </c>
      <c r="F132" s="9">
        <v>0</v>
      </c>
      <c r="G132" s="9"/>
      <c r="H132" s="9">
        <v>0</v>
      </c>
      <c r="I132" s="9">
        <v>20080000</v>
      </c>
      <c r="J132" s="9">
        <v>0</v>
      </c>
      <c r="K132" s="1">
        <v>1</v>
      </c>
      <c r="L132" s="1" t="s">
        <v>35</v>
      </c>
      <c r="M132" s="1"/>
      <c r="N132" s="1"/>
      <c r="O132" s="1"/>
      <c r="P132" s="1"/>
      <c r="Q132" s="1"/>
      <c r="R132" s="1"/>
    </row>
    <row r="133" spans="1:18" x14ac:dyDescent="0.25">
      <c r="A133" s="4"/>
      <c r="B133" s="5"/>
      <c r="C133" s="4"/>
      <c r="D133" s="5" t="s">
        <v>113</v>
      </c>
      <c r="E133" s="9">
        <v>13500000</v>
      </c>
      <c r="F133" s="9">
        <v>0</v>
      </c>
      <c r="G133" s="9"/>
      <c r="H133" s="9">
        <v>0</v>
      </c>
      <c r="I133" s="9">
        <v>13500000</v>
      </c>
      <c r="J133" s="9">
        <v>0</v>
      </c>
      <c r="K133" s="1">
        <v>1</v>
      </c>
      <c r="L133" s="1" t="s">
        <v>35</v>
      </c>
      <c r="M133" s="1"/>
      <c r="N133" s="1"/>
      <c r="O133" s="1"/>
      <c r="P133" s="1"/>
      <c r="Q133" s="1"/>
      <c r="R133" s="1"/>
    </row>
    <row r="134" spans="1:18" x14ac:dyDescent="0.25">
      <c r="A134" s="4"/>
      <c r="B134" s="5"/>
      <c r="C134" s="4"/>
      <c r="D134" s="5" t="s">
        <v>114</v>
      </c>
      <c r="E134" s="9">
        <v>6600000</v>
      </c>
      <c r="F134" s="9">
        <v>0</v>
      </c>
      <c r="G134" s="9"/>
      <c r="H134" s="9">
        <v>0</v>
      </c>
      <c r="I134" s="9">
        <v>6600000</v>
      </c>
      <c r="J134" s="9">
        <v>0</v>
      </c>
      <c r="K134" s="1">
        <v>1</v>
      </c>
      <c r="L134" s="1" t="s">
        <v>35</v>
      </c>
      <c r="M134" s="1"/>
      <c r="N134" s="1"/>
      <c r="O134" s="1"/>
      <c r="P134" s="1"/>
      <c r="Q134" s="1"/>
      <c r="R134" s="1"/>
    </row>
    <row r="135" spans="1:18" x14ac:dyDescent="0.25">
      <c r="A135" s="4"/>
      <c r="B135" s="5"/>
      <c r="C135" s="4"/>
      <c r="D135" s="5" t="s">
        <v>115</v>
      </c>
      <c r="E135" s="9">
        <v>6800000</v>
      </c>
      <c r="F135" s="9">
        <v>0</v>
      </c>
      <c r="G135" s="9"/>
      <c r="H135" s="9">
        <v>0</v>
      </c>
      <c r="I135" s="9">
        <v>6800000</v>
      </c>
      <c r="J135" s="9">
        <v>0</v>
      </c>
      <c r="K135" s="1">
        <v>1</v>
      </c>
      <c r="L135" s="1" t="s">
        <v>35</v>
      </c>
      <c r="M135" s="1"/>
      <c r="N135" s="1"/>
      <c r="O135" s="1"/>
      <c r="P135" s="1"/>
      <c r="Q135" s="1"/>
      <c r="R135" s="1"/>
    </row>
    <row r="136" spans="1:18" x14ac:dyDescent="0.25">
      <c r="A136" s="4"/>
      <c r="B136" s="5"/>
      <c r="C136" s="4"/>
      <c r="D136" s="5" t="s">
        <v>116</v>
      </c>
      <c r="E136" s="9">
        <v>18350000</v>
      </c>
      <c r="F136" s="9">
        <v>0</v>
      </c>
      <c r="G136" s="9"/>
      <c r="H136" s="9">
        <v>0</v>
      </c>
      <c r="I136" s="9">
        <v>18350000</v>
      </c>
      <c r="J136" s="9">
        <v>0</v>
      </c>
      <c r="K136" s="1">
        <v>1</v>
      </c>
      <c r="L136" s="1" t="s">
        <v>35</v>
      </c>
      <c r="M136" s="1"/>
      <c r="N136" s="1"/>
      <c r="O136" s="1"/>
      <c r="P136" s="1"/>
      <c r="Q136" s="1"/>
      <c r="R136" s="1"/>
    </row>
    <row r="137" spans="1:18" x14ac:dyDescent="0.25">
      <c r="A137" s="4"/>
      <c r="B137" s="5"/>
      <c r="C137" s="4"/>
      <c r="D137" s="5" t="s">
        <v>117</v>
      </c>
      <c r="E137" s="9">
        <v>6800000</v>
      </c>
      <c r="F137" s="9">
        <v>0</v>
      </c>
      <c r="G137" s="9"/>
      <c r="H137" s="9">
        <v>0</v>
      </c>
      <c r="I137" s="9">
        <v>6800000</v>
      </c>
      <c r="J137" s="9">
        <v>0</v>
      </c>
      <c r="K137" s="1">
        <v>1</v>
      </c>
      <c r="L137" s="1" t="s">
        <v>35</v>
      </c>
      <c r="M137" s="1"/>
      <c r="N137" s="1"/>
      <c r="O137" s="1"/>
      <c r="P137" s="1"/>
      <c r="Q137" s="1"/>
      <c r="R137" s="1"/>
    </row>
    <row r="138" spans="1:18" x14ac:dyDescent="0.25">
      <c r="A138" s="4"/>
      <c r="B138" s="5"/>
      <c r="C138" s="4"/>
      <c r="D138" s="5" t="s">
        <v>118</v>
      </c>
      <c r="E138" s="9">
        <v>8000000</v>
      </c>
      <c r="F138" s="9">
        <v>0</v>
      </c>
      <c r="G138" s="9"/>
      <c r="H138" s="9">
        <v>0</v>
      </c>
      <c r="I138" s="9">
        <v>8000000</v>
      </c>
      <c r="J138" s="9">
        <v>0</v>
      </c>
      <c r="K138" s="1">
        <v>1</v>
      </c>
      <c r="L138" s="1" t="s">
        <v>35</v>
      </c>
      <c r="M138" s="1"/>
      <c r="N138" s="1"/>
      <c r="O138" s="1"/>
      <c r="P138" s="1"/>
      <c r="Q138" s="1"/>
      <c r="R138" s="1"/>
    </row>
    <row r="139" spans="1:18" x14ac:dyDescent="0.25">
      <c r="A139" s="42"/>
      <c r="B139" s="42"/>
      <c r="C139" s="42"/>
      <c r="D139" s="16" t="s">
        <v>21</v>
      </c>
      <c r="E139" s="17">
        <f>E117+E122</f>
        <v>350000000</v>
      </c>
      <c r="F139" s="20"/>
      <c r="G139" s="21"/>
      <c r="H139" s="21"/>
      <c r="I139" s="21"/>
      <c r="J139" s="21"/>
      <c r="K139" s="21"/>
      <c r="L139" s="21"/>
      <c r="M139" s="37">
        <f>SUM(M117:M138)</f>
        <v>1</v>
      </c>
      <c r="N139" s="21"/>
      <c r="O139" s="21"/>
      <c r="P139" s="21"/>
      <c r="Q139" s="21"/>
      <c r="R139" s="22"/>
    </row>
    <row r="140" spans="1:18" x14ac:dyDescent="0.25">
      <c r="A140" s="42"/>
      <c r="B140" s="42"/>
      <c r="C140" s="42"/>
      <c r="D140" s="15" t="s">
        <v>22</v>
      </c>
      <c r="E140" s="14">
        <v>576675000</v>
      </c>
      <c r="F140" s="35">
        <f>E139+M139</f>
        <v>350000001</v>
      </c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5"/>
    </row>
    <row r="141" spans="1:18" x14ac:dyDescent="0.25">
      <c r="A141" s="42"/>
      <c r="B141" s="42"/>
      <c r="C141" s="42"/>
      <c r="D141" s="12" t="s">
        <v>23</v>
      </c>
      <c r="E141" s="13">
        <v>576675000</v>
      </c>
      <c r="F141" s="23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5"/>
    </row>
    <row r="142" spans="1:18" x14ac:dyDescent="0.25">
      <c r="A142" s="42"/>
      <c r="B142" s="42"/>
      <c r="C142" s="42"/>
      <c r="D142" s="18" t="s">
        <v>24</v>
      </c>
      <c r="E142" s="19">
        <f>E140-E139</f>
        <v>226675000</v>
      </c>
      <c r="F142" s="26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8"/>
    </row>
    <row r="143" spans="1:18" x14ac:dyDescent="0.25">
      <c r="A143" s="6"/>
      <c r="B143" s="7"/>
      <c r="C143" s="6" t="s">
        <v>98</v>
      </c>
      <c r="D143" s="7"/>
      <c r="E143" s="8"/>
      <c r="F143" s="8"/>
      <c r="G143" s="8"/>
      <c r="H143" s="8"/>
      <c r="I143" s="8"/>
      <c r="J143" s="8"/>
      <c r="K143" s="2"/>
      <c r="L143" s="2"/>
      <c r="M143" s="9"/>
      <c r="N143" s="9"/>
      <c r="O143" s="9"/>
      <c r="P143" s="9"/>
      <c r="Q143" s="9"/>
      <c r="R143" s="9"/>
    </row>
    <row r="144" spans="1:18" x14ac:dyDescent="0.25">
      <c r="A144" s="38"/>
      <c r="B144" s="39">
        <v>9</v>
      </c>
      <c r="C144" s="38" t="s">
        <v>119</v>
      </c>
      <c r="D144" s="39"/>
      <c r="E144" s="8"/>
      <c r="F144" s="8"/>
      <c r="G144" s="8"/>
      <c r="H144" s="8"/>
      <c r="I144" s="8"/>
      <c r="J144" s="8"/>
      <c r="K144" s="2"/>
      <c r="L144" s="2"/>
      <c r="M144" s="9"/>
      <c r="N144" s="9"/>
      <c r="O144" s="9"/>
      <c r="P144" s="9"/>
      <c r="Q144" s="9"/>
      <c r="R144" s="9"/>
    </row>
    <row r="145" spans="1:18" x14ac:dyDescent="0.25">
      <c r="A145" s="6"/>
      <c r="B145" s="7"/>
      <c r="C145" s="6" t="s">
        <v>15</v>
      </c>
      <c r="D145" s="7" t="s">
        <v>16</v>
      </c>
      <c r="E145" s="8">
        <v>104000000</v>
      </c>
      <c r="F145" s="8">
        <v>957000</v>
      </c>
      <c r="G145" s="8">
        <v>85439900</v>
      </c>
      <c r="H145" s="8">
        <v>0</v>
      </c>
      <c r="I145" s="8">
        <v>18560100</v>
      </c>
      <c r="J145" s="8">
        <v>0</v>
      </c>
      <c r="K145" s="2"/>
      <c r="L145" s="2"/>
      <c r="M145" s="9">
        <v>1</v>
      </c>
      <c r="N145" s="9"/>
      <c r="O145" s="9"/>
      <c r="P145" s="9"/>
      <c r="Q145" s="9"/>
      <c r="R145" s="9"/>
    </row>
    <row r="146" spans="1:18" x14ac:dyDescent="0.25">
      <c r="A146" s="4"/>
      <c r="B146" s="5"/>
      <c r="C146" s="4"/>
      <c r="D146" s="5" t="s">
        <v>120</v>
      </c>
      <c r="E146" s="9">
        <v>12000000</v>
      </c>
      <c r="F146" s="9">
        <v>0</v>
      </c>
      <c r="G146" s="9">
        <v>11790900</v>
      </c>
      <c r="H146" s="9">
        <v>0</v>
      </c>
      <c r="I146" s="9">
        <v>209100</v>
      </c>
      <c r="J146" s="9">
        <v>0</v>
      </c>
      <c r="K146" s="1">
        <v>3</v>
      </c>
      <c r="L146" s="1" t="s">
        <v>121</v>
      </c>
      <c r="M146" s="9"/>
      <c r="N146" s="9"/>
      <c r="O146" s="9"/>
      <c r="P146" s="9"/>
      <c r="Q146" s="9"/>
      <c r="R146" s="9"/>
    </row>
    <row r="147" spans="1:18" x14ac:dyDescent="0.25">
      <c r="A147" s="4"/>
      <c r="B147" s="5"/>
      <c r="C147" s="4"/>
      <c r="D147" s="5" t="s">
        <v>122</v>
      </c>
      <c r="E147" s="9">
        <v>75000000</v>
      </c>
      <c r="F147" s="9">
        <v>0</v>
      </c>
      <c r="G147" s="9">
        <v>68649000</v>
      </c>
      <c r="H147" s="9">
        <v>0</v>
      </c>
      <c r="I147" s="9">
        <v>6351000</v>
      </c>
      <c r="J147" s="9">
        <v>0</v>
      </c>
      <c r="K147" s="1">
        <v>30</v>
      </c>
      <c r="L147" s="1" t="s">
        <v>29</v>
      </c>
      <c r="M147" s="9"/>
      <c r="N147" s="9"/>
      <c r="O147" s="9"/>
      <c r="P147" s="9"/>
      <c r="Q147" s="9"/>
      <c r="R147" s="9"/>
    </row>
    <row r="148" spans="1:18" x14ac:dyDescent="0.25">
      <c r="A148" s="4"/>
      <c r="B148" s="5"/>
      <c r="C148" s="4"/>
      <c r="D148" s="5" t="s">
        <v>123</v>
      </c>
      <c r="E148" s="9">
        <v>5000000</v>
      </c>
      <c r="F148" s="9">
        <v>0</v>
      </c>
      <c r="G148" s="9">
        <v>5000000</v>
      </c>
      <c r="H148" s="9">
        <v>0</v>
      </c>
      <c r="I148" s="9">
        <v>0</v>
      </c>
      <c r="J148" s="9">
        <v>0</v>
      </c>
      <c r="K148" s="1">
        <v>1</v>
      </c>
      <c r="L148" s="1" t="s">
        <v>17</v>
      </c>
      <c r="M148" s="9"/>
      <c r="N148" s="9"/>
      <c r="O148" s="9"/>
      <c r="P148" s="9"/>
      <c r="Q148" s="9"/>
      <c r="R148" s="9"/>
    </row>
    <row r="149" spans="1:18" x14ac:dyDescent="0.25">
      <c r="A149" s="4"/>
      <c r="B149" s="5"/>
      <c r="C149" s="4"/>
      <c r="D149" s="5" t="s">
        <v>124</v>
      </c>
      <c r="E149" s="9">
        <v>12000000</v>
      </c>
      <c r="F149" s="9">
        <v>0</v>
      </c>
      <c r="G149" s="9"/>
      <c r="H149" s="9">
        <v>0</v>
      </c>
      <c r="I149" s="9">
        <v>12000000</v>
      </c>
      <c r="J149" s="9">
        <v>0</v>
      </c>
      <c r="K149" s="1">
        <v>1</v>
      </c>
      <c r="L149" s="1" t="s">
        <v>17</v>
      </c>
      <c r="M149" s="9"/>
      <c r="N149" s="9"/>
      <c r="O149" s="9"/>
      <c r="P149" s="9"/>
      <c r="Q149" s="9"/>
      <c r="R149" s="9"/>
    </row>
    <row r="150" spans="1:18" x14ac:dyDescent="0.25">
      <c r="A150" s="6"/>
      <c r="B150" s="7"/>
      <c r="C150" s="6" t="s">
        <v>19</v>
      </c>
      <c r="D150" s="7" t="s">
        <v>20</v>
      </c>
      <c r="E150" s="8">
        <v>246000000</v>
      </c>
      <c r="F150" s="8">
        <v>9000000</v>
      </c>
      <c r="G150" s="8">
        <v>87170000</v>
      </c>
      <c r="H150" s="8">
        <v>0</v>
      </c>
      <c r="I150" s="8">
        <v>158830000</v>
      </c>
      <c r="J150" s="8">
        <v>0</v>
      </c>
      <c r="K150" s="2"/>
      <c r="L150" s="2"/>
      <c r="M150" s="9"/>
      <c r="N150" s="9"/>
      <c r="O150" s="9"/>
      <c r="P150" s="9"/>
      <c r="Q150" s="9"/>
      <c r="R150" s="9"/>
    </row>
    <row r="151" spans="1:18" x14ac:dyDescent="0.25">
      <c r="A151" s="4"/>
      <c r="B151" s="5"/>
      <c r="C151" s="4"/>
      <c r="D151" s="5" t="s">
        <v>125</v>
      </c>
      <c r="E151" s="9">
        <v>3570000</v>
      </c>
      <c r="F151" s="9">
        <v>0</v>
      </c>
      <c r="G151" s="9"/>
      <c r="H151" s="9">
        <v>0</v>
      </c>
      <c r="I151" s="9">
        <v>3570000</v>
      </c>
      <c r="J151" s="9">
        <v>0</v>
      </c>
      <c r="K151" s="1">
        <v>1</v>
      </c>
      <c r="L151" s="1" t="s">
        <v>30</v>
      </c>
      <c r="M151" s="9"/>
      <c r="N151" s="9"/>
      <c r="O151" s="9"/>
      <c r="P151" s="9"/>
      <c r="Q151" s="9"/>
      <c r="R151" s="9"/>
    </row>
    <row r="152" spans="1:18" x14ac:dyDescent="0.25">
      <c r="A152" s="4"/>
      <c r="B152" s="5"/>
      <c r="C152" s="4"/>
      <c r="D152" s="5" t="s">
        <v>126</v>
      </c>
      <c r="E152" s="9">
        <v>30000000</v>
      </c>
      <c r="F152" s="9">
        <v>0</v>
      </c>
      <c r="G152" s="9"/>
      <c r="H152" s="9">
        <v>0</v>
      </c>
      <c r="I152" s="9">
        <v>30000000</v>
      </c>
      <c r="J152" s="9">
        <v>0</v>
      </c>
      <c r="K152" s="1">
        <v>1</v>
      </c>
      <c r="L152" s="1" t="s">
        <v>30</v>
      </c>
      <c r="M152" s="9"/>
      <c r="N152" s="9"/>
      <c r="O152" s="9"/>
      <c r="P152" s="9"/>
      <c r="Q152" s="9"/>
      <c r="R152" s="9"/>
    </row>
    <row r="153" spans="1:18" x14ac:dyDescent="0.25">
      <c r="A153" s="4"/>
      <c r="B153" s="5"/>
      <c r="C153" s="4"/>
      <c r="D153" s="5" t="s">
        <v>127</v>
      </c>
      <c r="E153" s="9">
        <v>5590000</v>
      </c>
      <c r="F153" s="9">
        <v>0</v>
      </c>
      <c r="G153" s="9"/>
      <c r="H153" s="9">
        <v>0</v>
      </c>
      <c r="I153" s="9">
        <v>5590000</v>
      </c>
      <c r="J153" s="9">
        <v>0</v>
      </c>
      <c r="K153" s="1">
        <v>1</v>
      </c>
      <c r="L153" s="1" t="s">
        <v>30</v>
      </c>
      <c r="M153" s="9"/>
      <c r="N153" s="9"/>
      <c r="O153" s="9"/>
      <c r="P153" s="9"/>
      <c r="Q153" s="9"/>
      <c r="R153" s="9"/>
    </row>
    <row r="154" spans="1:18" x14ac:dyDescent="0.25">
      <c r="A154" s="4"/>
      <c r="B154" s="5"/>
      <c r="C154" s="4"/>
      <c r="D154" s="5" t="s">
        <v>128</v>
      </c>
      <c r="E154" s="9">
        <v>19990000</v>
      </c>
      <c r="F154" s="9">
        <v>0</v>
      </c>
      <c r="G154" s="9"/>
      <c r="H154" s="9">
        <v>0</v>
      </c>
      <c r="I154" s="9">
        <v>19990000</v>
      </c>
      <c r="J154" s="9">
        <v>0</v>
      </c>
      <c r="K154" s="1">
        <v>2</v>
      </c>
      <c r="L154" s="1" t="s">
        <v>30</v>
      </c>
      <c r="M154" s="9"/>
      <c r="N154" s="9"/>
      <c r="O154" s="9"/>
      <c r="P154" s="9"/>
      <c r="Q154" s="9"/>
      <c r="R154" s="9"/>
    </row>
    <row r="155" spans="1:18" x14ac:dyDescent="0.25">
      <c r="A155" s="4"/>
      <c r="B155" s="5"/>
      <c r="C155" s="4"/>
      <c r="D155" s="5" t="s">
        <v>129</v>
      </c>
      <c r="E155" s="9">
        <v>16295000</v>
      </c>
      <c r="F155" s="9">
        <v>0</v>
      </c>
      <c r="G155" s="9">
        <v>16295000</v>
      </c>
      <c r="H155" s="9">
        <v>0</v>
      </c>
      <c r="I155" s="9">
        <v>0</v>
      </c>
      <c r="J155" s="9">
        <v>0</v>
      </c>
      <c r="K155" s="1">
        <v>1</v>
      </c>
      <c r="L155" s="1" t="s">
        <v>30</v>
      </c>
      <c r="M155" s="9"/>
      <c r="N155" s="9"/>
      <c r="O155" s="9"/>
      <c r="P155" s="9"/>
      <c r="Q155" s="9"/>
      <c r="R155" s="9"/>
    </row>
    <row r="156" spans="1:18" x14ac:dyDescent="0.25">
      <c r="A156" s="4"/>
      <c r="B156" s="5"/>
      <c r="C156" s="4"/>
      <c r="D156" s="5" t="s">
        <v>130</v>
      </c>
      <c r="E156" s="9">
        <v>6041000</v>
      </c>
      <c r="F156" s="9">
        <v>0</v>
      </c>
      <c r="G156" s="9">
        <v>6041000</v>
      </c>
      <c r="H156" s="9">
        <v>0</v>
      </c>
      <c r="I156" s="9">
        <v>0</v>
      </c>
      <c r="J156" s="9">
        <v>0</v>
      </c>
      <c r="K156" s="1">
        <v>1</v>
      </c>
      <c r="L156" s="1" t="s">
        <v>30</v>
      </c>
      <c r="M156" s="9"/>
      <c r="N156" s="9"/>
      <c r="O156" s="9"/>
      <c r="P156" s="9"/>
      <c r="Q156" s="9"/>
      <c r="R156" s="9"/>
    </row>
    <row r="157" spans="1:18" x14ac:dyDescent="0.25">
      <c r="A157" s="4"/>
      <c r="B157" s="5"/>
      <c r="C157" s="4"/>
      <c r="D157" s="5" t="s">
        <v>131</v>
      </c>
      <c r="E157" s="9">
        <v>9600000</v>
      </c>
      <c r="F157" s="9">
        <v>0</v>
      </c>
      <c r="G157" s="9">
        <v>9600000</v>
      </c>
      <c r="H157" s="9">
        <v>0</v>
      </c>
      <c r="I157" s="9">
        <v>0</v>
      </c>
      <c r="J157" s="9">
        <v>0</v>
      </c>
      <c r="K157" s="1">
        <v>4</v>
      </c>
      <c r="L157" s="1" t="s">
        <v>30</v>
      </c>
      <c r="M157" s="9"/>
      <c r="N157" s="9"/>
      <c r="O157" s="9"/>
      <c r="P157" s="9"/>
      <c r="Q157" s="9"/>
      <c r="R157" s="9"/>
    </row>
    <row r="158" spans="1:18" x14ac:dyDescent="0.25">
      <c r="A158" s="4"/>
      <c r="B158" s="5"/>
      <c r="C158" s="4"/>
      <c r="D158" s="5" t="s">
        <v>132</v>
      </c>
      <c r="E158" s="9">
        <v>9450000</v>
      </c>
      <c r="F158" s="9">
        <v>0</v>
      </c>
      <c r="G158" s="9"/>
      <c r="H158" s="9">
        <v>0</v>
      </c>
      <c r="I158" s="9">
        <v>9450000</v>
      </c>
      <c r="J158" s="9">
        <v>0</v>
      </c>
      <c r="K158" s="1">
        <v>1</v>
      </c>
      <c r="L158" s="1" t="s">
        <v>30</v>
      </c>
      <c r="M158" s="9"/>
      <c r="N158" s="9"/>
      <c r="O158" s="9"/>
      <c r="P158" s="9"/>
      <c r="Q158" s="9"/>
      <c r="R158" s="9"/>
    </row>
    <row r="159" spans="1:18" x14ac:dyDescent="0.25">
      <c r="A159" s="4"/>
      <c r="B159" s="5"/>
      <c r="C159" s="4"/>
      <c r="D159" s="5" t="s">
        <v>133</v>
      </c>
      <c r="E159" s="9">
        <v>17708000</v>
      </c>
      <c r="F159" s="9">
        <v>0</v>
      </c>
      <c r="G159" s="9">
        <v>17708000</v>
      </c>
      <c r="H159" s="9">
        <v>0</v>
      </c>
      <c r="I159" s="9">
        <v>0</v>
      </c>
      <c r="J159" s="9">
        <v>0</v>
      </c>
      <c r="K159" s="1">
        <v>1</v>
      </c>
      <c r="L159" s="1" t="s">
        <v>30</v>
      </c>
      <c r="M159" s="9"/>
      <c r="N159" s="9"/>
      <c r="O159" s="9"/>
      <c r="P159" s="9"/>
      <c r="Q159" s="9"/>
      <c r="R159" s="9"/>
    </row>
    <row r="160" spans="1:18" x14ac:dyDescent="0.25">
      <c r="A160" s="4"/>
      <c r="B160" s="5"/>
      <c r="C160" s="4"/>
      <c r="D160" s="5" t="s">
        <v>36</v>
      </c>
      <c r="E160" s="9">
        <v>11564000</v>
      </c>
      <c r="F160" s="9">
        <v>0</v>
      </c>
      <c r="G160" s="9">
        <v>11564000</v>
      </c>
      <c r="H160" s="9">
        <v>0</v>
      </c>
      <c r="I160" s="9">
        <v>0</v>
      </c>
      <c r="J160" s="9">
        <v>0</v>
      </c>
      <c r="K160" s="1">
        <v>1</v>
      </c>
      <c r="L160" s="1" t="s">
        <v>30</v>
      </c>
      <c r="M160" s="9"/>
      <c r="N160" s="9"/>
      <c r="O160" s="9"/>
      <c r="P160" s="9"/>
      <c r="Q160" s="9"/>
      <c r="R160" s="9"/>
    </row>
    <row r="161" spans="1:18" x14ac:dyDescent="0.25">
      <c r="A161" s="4"/>
      <c r="B161" s="5"/>
      <c r="C161" s="4"/>
      <c r="D161" s="5" t="s">
        <v>134</v>
      </c>
      <c r="E161" s="9">
        <v>16222000</v>
      </c>
      <c r="F161" s="9">
        <v>0</v>
      </c>
      <c r="G161" s="9">
        <v>16222000</v>
      </c>
      <c r="H161" s="9">
        <v>0</v>
      </c>
      <c r="I161" s="9">
        <v>0</v>
      </c>
      <c r="J161" s="9">
        <v>0</v>
      </c>
      <c r="K161" s="1">
        <v>1</v>
      </c>
      <c r="L161" s="1" t="s">
        <v>30</v>
      </c>
      <c r="M161" s="9"/>
      <c r="N161" s="9"/>
      <c r="O161" s="9"/>
      <c r="P161" s="9"/>
      <c r="Q161" s="9"/>
      <c r="R161" s="9"/>
    </row>
    <row r="162" spans="1:18" x14ac:dyDescent="0.25">
      <c r="A162" s="4"/>
      <c r="B162" s="5"/>
      <c r="C162" s="4"/>
      <c r="D162" s="5" t="s">
        <v>135</v>
      </c>
      <c r="E162" s="9">
        <v>9000000</v>
      </c>
      <c r="F162" s="9">
        <v>0</v>
      </c>
      <c r="G162" s="9"/>
      <c r="H162" s="9">
        <v>0</v>
      </c>
      <c r="I162" s="9">
        <v>9000000</v>
      </c>
      <c r="J162" s="9">
        <v>0</v>
      </c>
      <c r="K162" s="1">
        <v>1</v>
      </c>
      <c r="L162" s="1" t="s">
        <v>30</v>
      </c>
      <c r="M162" s="9"/>
      <c r="N162" s="9"/>
      <c r="O162" s="9"/>
      <c r="P162" s="9"/>
      <c r="Q162" s="9"/>
      <c r="R162" s="9"/>
    </row>
    <row r="163" spans="1:18" x14ac:dyDescent="0.25">
      <c r="A163" s="4"/>
      <c r="B163" s="5"/>
      <c r="C163" s="4"/>
      <c r="D163" s="5" t="s">
        <v>136</v>
      </c>
      <c r="E163" s="9">
        <v>9740000</v>
      </c>
      <c r="F163" s="9">
        <v>0</v>
      </c>
      <c r="G163" s="9">
        <v>9740000</v>
      </c>
      <c r="H163" s="9">
        <v>0</v>
      </c>
      <c r="I163" s="9">
        <v>0</v>
      </c>
      <c r="J163" s="9">
        <v>0</v>
      </c>
      <c r="K163" s="1">
        <v>1</v>
      </c>
      <c r="L163" s="1" t="s">
        <v>30</v>
      </c>
      <c r="M163" s="9"/>
      <c r="N163" s="9"/>
      <c r="O163" s="9"/>
      <c r="P163" s="9"/>
      <c r="Q163" s="9"/>
      <c r="R163" s="9"/>
    </row>
    <row r="164" spans="1:18" x14ac:dyDescent="0.25">
      <c r="A164" s="4"/>
      <c r="B164" s="5"/>
      <c r="C164" s="4"/>
      <c r="D164" s="5" t="s">
        <v>137</v>
      </c>
      <c r="E164" s="9">
        <v>8000000</v>
      </c>
      <c r="F164" s="9">
        <v>0</v>
      </c>
      <c r="G164" s="9"/>
      <c r="H164" s="9">
        <v>0</v>
      </c>
      <c r="I164" s="9">
        <v>8000000</v>
      </c>
      <c r="J164" s="9">
        <v>0</v>
      </c>
      <c r="K164" s="1">
        <v>8</v>
      </c>
      <c r="L164" s="1" t="s">
        <v>30</v>
      </c>
      <c r="M164" s="9"/>
      <c r="N164" s="9"/>
      <c r="O164" s="9"/>
      <c r="P164" s="9"/>
      <c r="Q164" s="9"/>
      <c r="R164" s="9"/>
    </row>
    <row r="165" spans="1:18" x14ac:dyDescent="0.25">
      <c r="A165" s="4"/>
      <c r="B165" s="5"/>
      <c r="C165" s="4"/>
      <c r="D165" s="5" t="s">
        <v>138</v>
      </c>
      <c r="E165" s="9">
        <v>8240000</v>
      </c>
      <c r="F165" s="9">
        <v>0</v>
      </c>
      <c r="G165" s="9"/>
      <c r="H165" s="9">
        <v>0</v>
      </c>
      <c r="I165" s="9">
        <v>8240000</v>
      </c>
      <c r="J165" s="9">
        <v>0</v>
      </c>
      <c r="K165" s="1">
        <v>1</v>
      </c>
      <c r="L165" s="1" t="s">
        <v>30</v>
      </c>
      <c r="M165" s="9"/>
      <c r="N165" s="9"/>
      <c r="O165" s="9"/>
      <c r="P165" s="9"/>
      <c r="Q165" s="9"/>
      <c r="R165" s="9"/>
    </row>
    <row r="166" spans="1:18" x14ac:dyDescent="0.25">
      <c r="A166" s="4"/>
      <c r="B166" s="5"/>
      <c r="C166" s="4"/>
      <c r="D166" s="5" t="s">
        <v>139</v>
      </c>
      <c r="E166" s="9">
        <v>2500000</v>
      </c>
      <c r="F166" s="9">
        <v>0</v>
      </c>
      <c r="G166" s="9"/>
      <c r="H166" s="9">
        <v>0</v>
      </c>
      <c r="I166" s="9">
        <v>2500000</v>
      </c>
      <c r="J166" s="9">
        <v>0</v>
      </c>
      <c r="K166" s="1">
        <v>5</v>
      </c>
      <c r="L166" s="1" t="s">
        <v>30</v>
      </c>
      <c r="M166" s="9"/>
      <c r="N166" s="9"/>
      <c r="O166" s="9"/>
      <c r="P166" s="9"/>
      <c r="Q166" s="9"/>
      <c r="R166" s="9"/>
    </row>
    <row r="167" spans="1:18" x14ac:dyDescent="0.25">
      <c r="A167" s="4"/>
      <c r="B167" s="5"/>
      <c r="C167" s="4"/>
      <c r="D167" s="5" t="s">
        <v>140</v>
      </c>
      <c r="E167" s="9">
        <v>2500000</v>
      </c>
      <c r="F167" s="9">
        <v>0</v>
      </c>
      <c r="G167" s="9"/>
      <c r="H167" s="9">
        <v>0</v>
      </c>
      <c r="I167" s="9">
        <v>2500000</v>
      </c>
      <c r="J167" s="9">
        <v>0</v>
      </c>
      <c r="K167" s="1">
        <v>5</v>
      </c>
      <c r="L167" s="1" t="s">
        <v>30</v>
      </c>
      <c r="M167" s="9"/>
      <c r="N167" s="9"/>
      <c r="O167" s="9"/>
      <c r="P167" s="9"/>
      <c r="Q167" s="9"/>
      <c r="R167" s="9"/>
    </row>
    <row r="168" spans="1:18" x14ac:dyDescent="0.25">
      <c r="A168" s="4"/>
      <c r="B168" s="5"/>
      <c r="C168" s="4"/>
      <c r="D168" s="5" t="s">
        <v>141</v>
      </c>
      <c r="E168" s="9">
        <v>2500000</v>
      </c>
      <c r="F168" s="9">
        <v>0</v>
      </c>
      <c r="G168" s="9"/>
      <c r="H168" s="9">
        <v>0</v>
      </c>
      <c r="I168" s="9">
        <v>2500000</v>
      </c>
      <c r="J168" s="9">
        <v>0</v>
      </c>
      <c r="K168" s="1">
        <v>5</v>
      </c>
      <c r="L168" s="1" t="s">
        <v>30</v>
      </c>
      <c r="M168" s="9"/>
      <c r="N168" s="9"/>
      <c r="O168" s="9"/>
      <c r="P168" s="9"/>
      <c r="Q168" s="9"/>
      <c r="R168" s="9"/>
    </row>
    <row r="169" spans="1:18" x14ac:dyDescent="0.25">
      <c r="A169" s="4"/>
      <c r="B169" s="5"/>
      <c r="C169" s="4"/>
      <c r="D169" s="5" t="s">
        <v>142</v>
      </c>
      <c r="E169" s="9">
        <v>6900000</v>
      </c>
      <c r="F169" s="9">
        <v>0</v>
      </c>
      <c r="G169" s="9"/>
      <c r="H169" s="9">
        <v>0</v>
      </c>
      <c r="I169" s="9">
        <v>6900000</v>
      </c>
      <c r="J169" s="9">
        <v>0</v>
      </c>
      <c r="K169" s="1">
        <v>1</v>
      </c>
      <c r="L169" s="1" t="s">
        <v>30</v>
      </c>
      <c r="M169" s="9"/>
      <c r="N169" s="9"/>
      <c r="O169" s="9"/>
      <c r="P169" s="9"/>
      <c r="Q169" s="9"/>
      <c r="R169" s="9"/>
    </row>
    <row r="170" spans="1:18" x14ac:dyDescent="0.25">
      <c r="A170" s="4"/>
      <c r="B170" s="5"/>
      <c r="C170" s="4"/>
      <c r="D170" s="5" t="s">
        <v>143</v>
      </c>
      <c r="E170" s="9">
        <v>2100000</v>
      </c>
      <c r="F170" s="9">
        <v>0</v>
      </c>
      <c r="G170" s="9"/>
      <c r="H170" s="9">
        <v>0</v>
      </c>
      <c r="I170" s="9">
        <v>2100000</v>
      </c>
      <c r="J170" s="9">
        <v>0</v>
      </c>
      <c r="K170" s="1">
        <v>1</v>
      </c>
      <c r="L170" s="1" t="s">
        <v>30</v>
      </c>
      <c r="M170" s="9"/>
      <c r="N170" s="9"/>
      <c r="O170" s="9"/>
      <c r="P170" s="9"/>
      <c r="Q170" s="9"/>
      <c r="R170" s="9"/>
    </row>
    <row r="171" spans="1:18" x14ac:dyDescent="0.25">
      <c r="A171" s="4"/>
      <c r="B171" s="5"/>
      <c r="C171" s="4"/>
      <c r="D171" s="5" t="s">
        <v>144</v>
      </c>
      <c r="E171" s="9">
        <v>2650000</v>
      </c>
      <c r="F171" s="9">
        <v>0</v>
      </c>
      <c r="G171" s="9"/>
      <c r="H171" s="9">
        <v>0</v>
      </c>
      <c r="I171" s="9">
        <v>2650000</v>
      </c>
      <c r="J171" s="9">
        <v>0</v>
      </c>
      <c r="K171" s="1">
        <v>1</v>
      </c>
      <c r="L171" s="1" t="s">
        <v>30</v>
      </c>
      <c r="M171" s="9"/>
      <c r="N171" s="9"/>
      <c r="O171" s="9"/>
      <c r="P171" s="9"/>
      <c r="Q171" s="9"/>
      <c r="R171" s="9"/>
    </row>
    <row r="172" spans="1:18" x14ac:dyDescent="0.25">
      <c r="A172" s="4"/>
      <c r="B172" s="5"/>
      <c r="C172" s="4"/>
      <c r="D172" s="5" t="s">
        <v>145</v>
      </c>
      <c r="E172" s="9">
        <v>4600000</v>
      </c>
      <c r="F172" s="9">
        <v>0</v>
      </c>
      <c r="G172" s="9"/>
      <c r="H172" s="9">
        <v>0</v>
      </c>
      <c r="I172" s="9">
        <v>4600000</v>
      </c>
      <c r="J172" s="9">
        <v>0</v>
      </c>
      <c r="K172" s="1">
        <v>1</v>
      </c>
      <c r="L172" s="1" t="s">
        <v>30</v>
      </c>
      <c r="M172" s="9"/>
      <c r="N172" s="9"/>
      <c r="O172" s="9"/>
      <c r="P172" s="9"/>
      <c r="Q172" s="9"/>
      <c r="R172" s="9"/>
    </row>
    <row r="173" spans="1:18" x14ac:dyDescent="0.25">
      <c r="A173" s="4"/>
      <c r="B173" s="5"/>
      <c r="C173" s="4"/>
      <c r="D173" s="5" t="s">
        <v>146</v>
      </c>
      <c r="E173" s="9">
        <v>4350000</v>
      </c>
      <c r="F173" s="9">
        <v>0</v>
      </c>
      <c r="G173" s="9"/>
      <c r="H173" s="9">
        <v>0</v>
      </c>
      <c r="I173" s="9">
        <v>4350000</v>
      </c>
      <c r="J173" s="9">
        <v>0</v>
      </c>
      <c r="K173" s="1">
        <v>1</v>
      </c>
      <c r="L173" s="1" t="s">
        <v>30</v>
      </c>
      <c r="M173" s="9"/>
      <c r="N173" s="9"/>
      <c r="O173" s="9"/>
      <c r="P173" s="9"/>
      <c r="Q173" s="9"/>
      <c r="R173" s="9"/>
    </row>
    <row r="174" spans="1:18" x14ac:dyDescent="0.25">
      <c r="A174" s="4"/>
      <c r="B174" s="5"/>
      <c r="C174" s="4"/>
      <c r="D174" s="5" t="s">
        <v>147</v>
      </c>
      <c r="E174" s="9">
        <v>2600000</v>
      </c>
      <c r="F174" s="9">
        <v>0</v>
      </c>
      <c r="G174" s="9"/>
      <c r="H174" s="9">
        <v>0</v>
      </c>
      <c r="I174" s="9">
        <v>2600000</v>
      </c>
      <c r="J174" s="9">
        <v>0</v>
      </c>
      <c r="K174" s="1">
        <v>1</v>
      </c>
      <c r="L174" s="1" t="s">
        <v>30</v>
      </c>
      <c r="M174" s="9"/>
      <c r="N174" s="9"/>
      <c r="O174" s="9"/>
      <c r="P174" s="9"/>
      <c r="Q174" s="9"/>
      <c r="R174" s="9"/>
    </row>
    <row r="175" spans="1:18" x14ac:dyDescent="0.25">
      <c r="A175" s="4"/>
      <c r="B175" s="5"/>
      <c r="C175" s="4"/>
      <c r="D175" s="5" t="s">
        <v>148</v>
      </c>
      <c r="E175" s="9">
        <v>4850000</v>
      </c>
      <c r="F175" s="9">
        <v>0</v>
      </c>
      <c r="G175" s="9"/>
      <c r="H175" s="9">
        <v>0</v>
      </c>
      <c r="I175" s="9">
        <v>4850000</v>
      </c>
      <c r="J175" s="9">
        <v>0</v>
      </c>
      <c r="K175" s="1">
        <v>1</v>
      </c>
      <c r="L175" s="1" t="s">
        <v>30</v>
      </c>
      <c r="M175" s="9"/>
      <c r="N175" s="9"/>
      <c r="O175" s="9"/>
      <c r="P175" s="9"/>
      <c r="Q175" s="9"/>
      <c r="R175" s="9"/>
    </row>
    <row r="176" spans="1:18" x14ac:dyDescent="0.25">
      <c r="A176" s="4"/>
      <c r="B176" s="5"/>
      <c r="C176" s="4"/>
      <c r="D176" s="5" t="s">
        <v>149</v>
      </c>
      <c r="E176" s="9">
        <v>4850000</v>
      </c>
      <c r="F176" s="9">
        <v>0</v>
      </c>
      <c r="G176" s="9"/>
      <c r="H176" s="9">
        <v>0</v>
      </c>
      <c r="I176" s="9">
        <v>4850000</v>
      </c>
      <c r="J176" s="9">
        <v>0</v>
      </c>
      <c r="K176" s="1">
        <v>1</v>
      </c>
      <c r="L176" s="1" t="s">
        <v>30</v>
      </c>
      <c r="M176" s="9"/>
      <c r="N176" s="9"/>
      <c r="O176" s="9"/>
      <c r="P176" s="9"/>
      <c r="Q176" s="9"/>
      <c r="R176" s="9"/>
    </row>
    <row r="177" spans="1:18" x14ac:dyDescent="0.25">
      <c r="A177" s="4"/>
      <c r="B177" s="5"/>
      <c r="C177" s="4"/>
      <c r="D177" s="5" t="s">
        <v>150</v>
      </c>
      <c r="E177" s="9">
        <v>1350000</v>
      </c>
      <c r="F177" s="9">
        <v>0</v>
      </c>
      <c r="G177" s="9"/>
      <c r="H177" s="9">
        <v>0</v>
      </c>
      <c r="I177" s="9">
        <v>1350000</v>
      </c>
      <c r="J177" s="9">
        <v>0</v>
      </c>
      <c r="K177" s="1">
        <v>3</v>
      </c>
      <c r="L177" s="1" t="s">
        <v>30</v>
      </c>
      <c r="M177" s="9"/>
      <c r="N177" s="9"/>
      <c r="O177" s="9"/>
      <c r="P177" s="9"/>
      <c r="Q177" s="9"/>
      <c r="R177" s="9"/>
    </row>
    <row r="178" spans="1:18" x14ac:dyDescent="0.25">
      <c r="A178" s="4"/>
      <c r="B178" s="5"/>
      <c r="C178" s="4"/>
      <c r="D178" s="5" t="s">
        <v>151</v>
      </c>
      <c r="E178" s="9">
        <v>1000000</v>
      </c>
      <c r="F178" s="9">
        <v>0</v>
      </c>
      <c r="G178" s="9"/>
      <c r="H178" s="9">
        <v>0</v>
      </c>
      <c r="I178" s="9">
        <v>1000000</v>
      </c>
      <c r="J178" s="9">
        <v>0</v>
      </c>
      <c r="K178" s="1">
        <v>2</v>
      </c>
      <c r="L178" s="1" t="s">
        <v>30</v>
      </c>
      <c r="M178" s="9"/>
      <c r="N178" s="9"/>
      <c r="O178" s="9"/>
      <c r="P178" s="9"/>
      <c r="Q178" s="9"/>
      <c r="R178" s="9"/>
    </row>
    <row r="179" spans="1:18" x14ac:dyDescent="0.25">
      <c r="A179" s="4"/>
      <c r="B179" s="5"/>
      <c r="C179" s="4"/>
      <c r="D179" s="5" t="s">
        <v>152</v>
      </c>
      <c r="E179" s="9">
        <v>1000000</v>
      </c>
      <c r="F179" s="9">
        <v>0</v>
      </c>
      <c r="G179" s="9"/>
      <c r="H179" s="9">
        <v>0</v>
      </c>
      <c r="I179" s="9">
        <v>1000000</v>
      </c>
      <c r="J179" s="9">
        <v>0</v>
      </c>
      <c r="K179" s="1">
        <v>2</v>
      </c>
      <c r="L179" s="1" t="s">
        <v>30</v>
      </c>
      <c r="M179" s="9"/>
      <c r="N179" s="9"/>
      <c r="O179" s="9"/>
      <c r="P179" s="9"/>
      <c r="Q179" s="9"/>
      <c r="R179" s="9"/>
    </row>
    <row r="180" spans="1:18" x14ac:dyDescent="0.25">
      <c r="A180" s="4"/>
      <c r="B180" s="5"/>
      <c r="C180" s="4"/>
      <c r="D180" s="5" t="s">
        <v>153</v>
      </c>
      <c r="E180" s="9">
        <v>16140000</v>
      </c>
      <c r="F180" s="9">
        <v>0</v>
      </c>
      <c r="G180" s="9"/>
      <c r="H180" s="9">
        <v>0</v>
      </c>
      <c r="I180" s="9">
        <v>16140000</v>
      </c>
      <c r="J180" s="9">
        <v>0</v>
      </c>
      <c r="K180" s="1">
        <v>3</v>
      </c>
      <c r="L180" s="1" t="s">
        <v>30</v>
      </c>
      <c r="M180" s="9"/>
      <c r="N180" s="9"/>
      <c r="O180" s="9"/>
      <c r="P180" s="9"/>
      <c r="Q180" s="9"/>
      <c r="R180" s="9"/>
    </row>
    <row r="181" spans="1:18" x14ac:dyDescent="0.25">
      <c r="A181" s="4"/>
      <c r="B181" s="5"/>
      <c r="C181" s="4"/>
      <c r="D181" s="5" t="s">
        <v>154</v>
      </c>
      <c r="E181" s="9">
        <v>1500000</v>
      </c>
      <c r="F181" s="9">
        <v>0</v>
      </c>
      <c r="G181" s="9"/>
      <c r="H181" s="9">
        <v>0</v>
      </c>
      <c r="I181" s="9">
        <v>1500000</v>
      </c>
      <c r="J181" s="9">
        <v>0</v>
      </c>
      <c r="K181" s="1">
        <v>3</v>
      </c>
      <c r="L181" s="1" t="s">
        <v>30</v>
      </c>
      <c r="M181" s="9"/>
      <c r="N181" s="9"/>
      <c r="O181" s="9"/>
      <c r="P181" s="9"/>
      <c r="Q181" s="9"/>
      <c r="R181" s="9"/>
    </row>
    <row r="182" spans="1:18" x14ac:dyDescent="0.25">
      <c r="A182" s="4"/>
      <c r="B182" s="5"/>
      <c r="C182" s="4"/>
      <c r="D182" s="5" t="s">
        <v>155</v>
      </c>
      <c r="E182" s="9">
        <v>3600000</v>
      </c>
      <c r="F182" s="9">
        <v>0</v>
      </c>
      <c r="G182" s="9"/>
      <c r="H182" s="9">
        <v>0</v>
      </c>
      <c r="I182" s="9">
        <v>3600000</v>
      </c>
      <c r="J182" s="9">
        <v>0</v>
      </c>
      <c r="K182" s="1">
        <v>3</v>
      </c>
      <c r="L182" s="1" t="s">
        <v>30</v>
      </c>
      <c r="M182" s="9"/>
      <c r="N182" s="9"/>
      <c r="O182" s="9"/>
      <c r="P182" s="9"/>
      <c r="Q182" s="9"/>
      <c r="R182" s="9"/>
    </row>
    <row r="183" spans="1:18" x14ac:dyDescent="0.25">
      <c r="A183" s="42"/>
      <c r="B183" s="42"/>
      <c r="C183" s="42"/>
      <c r="D183" s="16" t="s">
        <v>21</v>
      </c>
      <c r="E183" s="17">
        <f>E145+E150</f>
        <v>350000000</v>
      </c>
      <c r="F183" s="20"/>
      <c r="G183" s="21"/>
      <c r="H183" s="21"/>
      <c r="I183" s="21"/>
      <c r="J183" s="21"/>
      <c r="K183" s="21"/>
      <c r="L183" s="21"/>
      <c r="M183" s="37">
        <f>SUM(M145:M182)</f>
        <v>1</v>
      </c>
      <c r="N183" s="21"/>
      <c r="O183" s="21"/>
      <c r="P183" s="21"/>
      <c r="Q183" s="21"/>
      <c r="R183" s="22"/>
    </row>
    <row r="184" spans="1:18" x14ac:dyDescent="0.25">
      <c r="A184" s="42"/>
      <c r="B184" s="42"/>
      <c r="C184" s="42"/>
      <c r="D184" s="15" t="s">
        <v>22</v>
      </c>
      <c r="E184" s="14">
        <v>531021800</v>
      </c>
      <c r="F184" s="35">
        <f>E183+M183</f>
        <v>350000001</v>
      </c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5"/>
    </row>
    <row r="185" spans="1:18" x14ac:dyDescent="0.25">
      <c r="A185" s="42"/>
      <c r="B185" s="42"/>
      <c r="C185" s="42"/>
      <c r="D185" s="12" t="s">
        <v>23</v>
      </c>
      <c r="E185" s="13">
        <v>531021800</v>
      </c>
      <c r="F185" s="23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5"/>
    </row>
    <row r="186" spans="1:18" x14ac:dyDescent="0.25">
      <c r="A186" s="42"/>
      <c r="B186" s="42"/>
      <c r="C186" s="42"/>
      <c r="D186" s="18" t="s">
        <v>24</v>
      </c>
      <c r="E186" s="19">
        <f>E184-E183</f>
        <v>181021800</v>
      </c>
      <c r="F186" s="26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8"/>
    </row>
  </sheetData>
  <sheetProtection formatCells="0" formatColumns="0" formatRows="0" insertColumns="0" insertRows="0" insertHyperlinks="0" deleteColumns="0" deleteRows="0" sort="0" autoFilter="0" pivotTables="0"/>
  <mergeCells count="26">
    <mergeCell ref="A1:O1"/>
    <mergeCell ref="A2:O2"/>
    <mergeCell ref="A4:B6"/>
    <mergeCell ref="C4:D6"/>
    <mergeCell ref="E4:L4"/>
    <mergeCell ref="M4:Q4"/>
    <mergeCell ref="A64:C67"/>
    <mergeCell ref="R4:R6"/>
    <mergeCell ref="E5:F5"/>
    <mergeCell ref="G5:H5"/>
    <mergeCell ref="I5:J5"/>
    <mergeCell ref="K5:L5"/>
    <mergeCell ref="M5:M6"/>
    <mergeCell ref="N5:N6"/>
    <mergeCell ref="O5:O6"/>
    <mergeCell ref="P5:Q5"/>
    <mergeCell ref="A7:B7"/>
    <mergeCell ref="C7:D7"/>
    <mergeCell ref="A19:C22"/>
    <mergeCell ref="A35:C38"/>
    <mergeCell ref="A51:C54"/>
    <mergeCell ref="A79:C82"/>
    <mergeCell ref="A98:C101"/>
    <mergeCell ref="A111:C114"/>
    <mergeCell ref="A139:C142"/>
    <mergeCell ref="A183:C186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HARI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PO-Dalbang</cp:lastModifiedBy>
  <dcterms:created xsi:type="dcterms:W3CDTF">2020-07-30T10:37:36Z</dcterms:created>
  <dcterms:modified xsi:type="dcterms:W3CDTF">2020-08-03T06:46:29Z</dcterms:modified>
</cp:coreProperties>
</file>