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\\10.16.21.15\pp 2020\Undangan\Undangan Desk Dana Kelurahan\DATA DESK DAKEL\"/>
    </mc:Choice>
  </mc:AlternateContent>
  <xr:revisionPtr revIDLastSave="0" documentId="8_{934ED96E-4949-40ED-B9CD-B904D6CC4AF7}" xr6:coauthVersionLast="45" xr6:coauthVersionMax="45" xr10:uidLastSave="{00000000-0000-0000-0000-000000000000}"/>
  <bookViews>
    <workbookView xWindow="-120" yWindow="-120" windowWidth="20730" windowHeight="11310"/>
  </bookViews>
  <sheets>
    <sheet name="HARI 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3" i="1" l="1"/>
  <c r="E130" i="1"/>
  <c r="E113" i="1"/>
  <c r="E102" i="1"/>
  <c r="M140" i="1"/>
  <c r="F141" i="1"/>
  <c r="F128" i="1"/>
  <c r="M127" i="1"/>
  <c r="F111" i="1"/>
  <c r="F100" i="1"/>
  <c r="F68" i="1"/>
  <c r="F53" i="1"/>
  <c r="F40" i="1"/>
  <c r="F23" i="1"/>
  <c r="M110" i="1"/>
  <c r="M99" i="1"/>
  <c r="M67" i="1"/>
  <c r="M52" i="1"/>
  <c r="M39" i="1"/>
  <c r="M22" i="1"/>
  <c r="E84" i="1"/>
  <c r="M81" i="1"/>
  <c r="F82" i="1"/>
  <c r="E70" i="1"/>
  <c r="E55" i="1"/>
  <c r="E42" i="1"/>
  <c r="E140" i="1"/>
  <c r="E127" i="1"/>
  <c r="E110" i="1"/>
  <c r="E99" i="1"/>
  <c r="E67" i="1"/>
  <c r="E81" i="1"/>
  <c r="E52" i="1"/>
  <c r="E39" i="1"/>
  <c r="E22" i="1"/>
  <c r="E25" i="1"/>
</calcChain>
</file>

<file path=xl/sharedStrings.xml><?xml version="1.0" encoding="utf-8"?>
<sst xmlns="http://schemas.openxmlformats.org/spreadsheetml/2006/main" count="237" uniqueCount="118">
  <si>
    <t>LAPORAN REALISASI PENYERAPAN ANGGARAN KELURAHAN TAHUN ANGGARAN 2020</t>
  </si>
  <si>
    <t>KOTA YOGYAKARTA</t>
  </si>
  <si>
    <t>No</t>
  </si>
  <si>
    <t>Uraian</t>
  </si>
  <si>
    <t>DAU TAMBAHAN</t>
  </si>
  <si>
    <t>APBD</t>
  </si>
  <si>
    <t>KET</t>
  </si>
  <si>
    <t>ANGGARAN</t>
  </si>
  <si>
    <t>REALISASI</t>
  </si>
  <si>
    <t>SISA</t>
  </si>
  <si>
    <t>VOLUME</t>
  </si>
  <si>
    <t>DAU
TAMBAHAN
TA 2020</t>
  </si>
  <si>
    <t>SISA DAU
TAMBAHAN
TA SEBELUMNYA</t>
  </si>
  <si>
    <t>OUTPUT</t>
  </si>
  <si>
    <t>SATUAN</t>
  </si>
  <si>
    <t>KECAMATAN TEGALREJO</t>
  </si>
  <si>
    <t>KELURAHAN TEGALREJO</t>
  </si>
  <si>
    <t>A</t>
  </si>
  <si>
    <t>Pembangunan Sarana dan Prasarana Kelurahan</t>
  </si>
  <si>
    <t>meter</t>
  </si>
  <si>
    <t>paket</t>
  </si>
  <si>
    <t>Titik</t>
  </si>
  <si>
    <t>Paket</t>
  </si>
  <si>
    <t>Unit</t>
  </si>
  <si>
    <t>B</t>
  </si>
  <si>
    <t>Pemberdayaan Masyarakat di Kelurahan</t>
  </si>
  <si>
    <t>JUMLAH</t>
  </si>
  <si>
    <t>ANGGARAN KEGIATAN</t>
  </si>
  <si>
    <t>ANGGARAN REAL KELUARAN</t>
  </si>
  <si>
    <t>SELISIH</t>
  </si>
  <si>
    <t>KELURAHAN KRICAK</t>
  </si>
  <si>
    <t>titik</t>
  </si>
  <si>
    <t>buah</t>
  </si>
  <si>
    <t>orang</t>
  </si>
  <si>
    <t xml:space="preserve">1 Pemeliharaan Jalan Paving/Conblok/cCorblok </t>
  </si>
  <si>
    <t>2 Pemeliharaan SAH</t>
  </si>
  <si>
    <t>3 Pemeliharaan SPAH</t>
  </si>
  <si>
    <t>4 Belanja Pemeliharaan Penerangan Jalan Umum</t>
  </si>
  <si>
    <t>5 Belanja Jasa Konsultasi Perencana</t>
  </si>
  <si>
    <t>6 Belanja Jasa Konsultasi Jasa Pengawas</t>
  </si>
  <si>
    <t xml:space="preserve">7 Pemeliharaan Fasilitas Umum &amp; MCK/Air Bersih </t>
  </si>
  <si>
    <t>1 Pelatihan Pamedar Sabdo</t>
  </si>
  <si>
    <t>2 Gebrar PAUD</t>
  </si>
  <si>
    <t>3 Pelatihan Petani lanjutan</t>
  </si>
  <si>
    <t>1 Rehab Paving Blok</t>
  </si>
  <si>
    <t>2 Pembuatan SPAH</t>
  </si>
  <si>
    <t xml:space="preserve">3 Pemeliharaan Tempat Bermain Anak </t>
  </si>
  <si>
    <t>4 Pengadaan Alat Ukur Tinggi Badan</t>
  </si>
  <si>
    <t>1 Paltihan Membuat Roti</t>
  </si>
  <si>
    <t>2 Konsultasi Perencana</t>
  </si>
  <si>
    <t>3 Pelatihan Acesoris</t>
  </si>
  <si>
    <t>4 Penyuluhan Bahaya Gadget Bagi Anak</t>
  </si>
  <si>
    <t>5 Kelurahan Siaga</t>
  </si>
  <si>
    <t>KELURAHAN KARANGWARU</t>
  </si>
  <si>
    <t>1. Peningkatan dan Pemeliharaan Jalan</t>
  </si>
  <si>
    <t>m2</t>
  </si>
  <si>
    <t>2. Pemeliharaan SPAH</t>
  </si>
  <si>
    <t>3. Konsultan pengawas</t>
  </si>
  <si>
    <t>1. Penumbuhan Kampung Ramah Anak dan Forum Anak</t>
  </si>
  <si>
    <t>anak</t>
  </si>
  <si>
    <t>2. Pelatihan Produksi Handycraft</t>
  </si>
  <si>
    <t>KELURAHAN BENER</t>
  </si>
  <si>
    <t>1. Pemeliharaan Taman</t>
  </si>
  <si>
    <t>m</t>
  </si>
  <si>
    <t>2. Pemeliharaan Alat Pengolah Sampah</t>
  </si>
  <si>
    <t>unit</t>
  </si>
  <si>
    <t>3. Pengadaan Gamelan</t>
  </si>
  <si>
    <t>1. Pelatihan Pengembangan Tanaman Toga dan Manfaatnya</t>
  </si>
  <si>
    <t>kali</t>
  </si>
  <si>
    <t>2. Pelatihan Pengelolaan Bank Sampah</t>
  </si>
  <si>
    <t>3. Pelatihan Pengembangan Pertanian Perkotaan Tanaman Sayur dan Buah</t>
  </si>
  <si>
    <t>4.  Pelatihan dan Peningkatan Produktifitas Peyek &amp; Criping Salak</t>
  </si>
  <si>
    <t>KECAMATAN JETIS</t>
  </si>
  <si>
    <t>KELURAHAN BUMIJO</t>
  </si>
  <si>
    <t>1. Pemeliharaan Jalan Konblok/Paving blok kel Bumijo</t>
  </si>
  <si>
    <t>2. SPAH</t>
  </si>
  <si>
    <t>3. Water torn</t>
  </si>
  <si>
    <t>4. SAH</t>
  </si>
  <si>
    <t>1. Workshop Bank Sampah</t>
  </si>
  <si>
    <t>2. Penyuluhan Kader Pos Yandu</t>
  </si>
  <si>
    <t>KELURAHAN COKRODININGRATAN</t>
  </si>
  <si>
    <t>1. Belanja Modal Pengadaan Konstruksi Jalan</t>
  </si>
  <si>
    <t>2. Belanja Modal Konstruksi Perbaikan Balai Posbindu RW 04</t>
  </si>
  <si>
    <t>lokasi</t>
  </si>
  <si>
    <t>3. Belanja Modal Konstruksi Perbaikan Balai Posbindu RW 06</t>
  </si>
  <si>
    <t>1. Jamuan Makan Pengurus Kampung</t>
  </si>
  <si>
    <t>2. Rakor Kelambu</t>
  </si>
  <si>
    <t>kegiatan</t>
  </si>
  <si>
    <t>3.  Intervensi Kemiskinan Pelatihan Membuat Roti / Snack untuk KMS</t>
  </si>
  <si>
    <t>4.  Pelatihan Budidaya Lele Cendol</t>
  </si>
  <si>
    <t xml:space="preserve">5.  Pelatihan Administrasi PKK </t>
  </si>
  <si>
    <t>6. Jamuan Makan Kerja Bakti Wilayah</t>
  </si>
  <si>
    <t>7. Jamuan Makan Koordinasi Penanggulangan Kemiskinan</t>
  </si>
  <si>
    <t>KELURAHAN GOWONGAN</t>
  </si>
  <si>
    <t>1. Pemeliharaan jalan (Conblok dan rabat beton)</t>
  </si>
  <si>
    <t>2. Gapura bernuansa jogja</t>
  </si>
  <si>
    <t>1. Pelatihan pengolahan makanan dari ikan</t>
  </si>
  <si>
    <t>KECAMATAN GONDOMANAN</t>
  </si>
  <si>
    <t>KELURAHAN NGUPASAN</t>
  </si>
  <si>
    <t>1. Pemeliharaan jalan Conblok</t>
  </si>
  <si>
    <t>2. Vertikal Garden</t>
  </si>
  <si>
    <t>3. Pemeliharaan Fasum Kampung</t>
  </si>
  <si>
    <t>kampung</t>
  </si>
  <si>
    <t>4. Cermin Cembung</t>
  </si>
  <si>
    <t>1. Pelatihan Kewirausahaan Eco Print</t>
  </si>
  <si>
    <t>kelurahan</t>
  </si>
  <si>
    <t>2. Peningkatan Kapasitas Kelompok Kerja KESI</t>
  </si>
  <si>
    <t>3. Pelatihan Mitigasi Kebencanaan dan Penanganan Pasca Bencana</t>
  </si>
  <si>
    <t>4. Pelatihan Mengurus Jenazah</t>
  </si>
  <si>
    <t>Kampung</t>
  </si>
  <si>
    <t>5. Budidaya Lele Cendol</t>
  </si>
  <si>
    <t>Kelurahan</t>
  </si>
  <si>
    <t>KELURAHAN PRAWIRODIRJAN</t>
  </si>
  <si>
    <t xml:space="preserve">1. pemeliharaan jalan </t>
  </si>
  <si>
    <t>2. pemeliharaan sarpras fasum 1</t>
  </si>
  <si>
    <t>3. Pemeliharaan sarpras fasum 2</t>
  </si>
  <si>
    <t>1. Pelatihan Holtikultura</t>
  </si>
  <si>
    <t>2. Pelatihan kesiapsiagaan penanggulangan bencana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</si>
</sst>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b/>
      <sz val="11"/>
      <color indexed="8"/>
      <name val="Calibri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71">
    <xf numFmtId="0" fontId="0" fillId="0" borderId="0" xfId="0" applyFill="1" applyProtection="1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Protection="1"/>
    <xf numFmtId="0" fontId="0" fillId="0" borderId="3" xfId="0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3" fontId="1" fillId="0" borderId="1" xfId="0" applyNumberFormat="1" applyFont="1" applyFill="1" applyBorder="1" applyProtection="1"/>
    <xf numFmtId="3" fontId="0" fillId="0" borderId="1" xfId="0" applyNumberForma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4" xfId="0" applyFill="1" applyBorder="1" applyProtection="1"/>
    <xf numFmtId="0" fontId="0" fillId="0" borderId="5" xfId="0" applyFill="1" applyBorder="1" applyProtection="1"/>
    <xf numFmtId="3" fontId="0" fillId="0" borderId="6" xfId="0" applyNumberForma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3" fontId="0" fillId="0" borderId="7" xfId="0" applyNumberFormat="1" applyFill="1" applyBorder="1" applyProtection="1"/>
    <xf numFmtId="3" fontId="0" fillId="2" borderId="7" xfId="0" applyNumberFormat="1" applyFill="1" applyBorder="1" applyProtection="1"/>
    <xf numFmtId="0" fontId="0" fillId="2" borderId="7" xfId="0" applyFill="1" applyBorder="1" applyProtection="1"/>
    <xf numFmtId="0" fontId="0" fillId="4" borderId="7" xfId="0" applyFill="1" applyBorder="1" applyProtection="1"/>
    <xf numFmtId="3" fontId="0" fillId="4" borderId="7" xfId="0" applyNumberFormat="1" applyFill="1" applyBorder="1" applyProtection="1"/>
    <xf numFmtId="0" fontId="0" fillId="3" borderId="7" xfId="0" applyFill="1" applyBorder="1" applyProtection="1"/>
    <xf numFmtId="3" fontId="0" fillId="3" borderId="7" xfId="0" applyNumberFormat="1" applyFill="1" applyBorder="1" applyProtection="1"/>
    <xf numFmtId="0" fontId="1" fillId="5" borderId="2" xfId="0" applyFont="1" applyFill="1" applyBorder="1" applyProtection="1"/>
    <xf numFmtId="0" fontId="1" fillId="5" borderId="3" xfId="0" applyFont="1" applyFill="1" applyBorder="1" applyProtection="1"/>
    <xf numFmtId="0" fontId="1" fillId="0" borderId="8" xfId="0" applyFont="1" applyFill="1" applyBorder="1" applyProtection="1"/>
    <xf numFmtId="0" fontId="0" fillId="0" borderId="8" xfId="0" applyFill="1" applyBorder="1" applyProtection="1"/>
    <xf numFmtId="3" fontId="1" fillId="0" borderId="1" xfId="0" applyNumberFormat="1" applyFont="1" applyFill="1" applyBorder="1" applyAlignment="1" applyProtection="1">
      <alignment horizontal="right"/>
    </xf>
    <xf numFmtId="3" fontId="1" fillId="5" borderId="1" xfId="0" applyNumberFormat="1" applyFont="1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3" fontId="0" fillId="0" borderId="12" xfId="0" applyNumberFormat="1" applyFill="1" applyBorder="1" applyAlignment="1" applyProtection="1"/>
    <xf numFmtId="3" fontId="0" fillId="0" borderId="13" xfId="0" applyNumberFormat="1" applyFill="1" applyBorder="1" applyAlignment="1" applyProtection="1"/>
    <xf numFmtId="3" fontId="0" fillId="0" borderId="14" xfId="0" applyNumberFormat="1" applyFill="1" applyBorder="1" applyAlignment="1" applyProtection="1"/>
    <xf numFmtId="3" fontId="0" fillId="0" borderId="15" xfId="0" applyNumberFormat="1" applyFill="1" applyBorder="1" applyAlignment="1" applyProtection="1"/>
    <xf numFmtId="3" fontId="0" fillId="0" borderId="0" xfId="0" applyNumberFormat="1" applyFill="1" applyBorder="1" applyAlignment="1" applyProtection="1"/>
    <xf numFmtId="3" fontId="0" fillId="0" borderId="16" xfId="0" applyNumberFormat="1" applyFill="1" applyBorder="1" applyAlignment="1" applyProtection="1"/>
    <xf numFmtId="3" fontId="0" fillId="0" borderId="17" xfId="0" applyNumberFormat="1" applyFill="1" applyBorder="1" applyAlignment="1" applyProtection="1"/>
    <xf numFmtId="3" fontId="0" fillId="0" borderId="18" xfId="0" applyNumberFormat="1" applyFill="1" applyBorder="1" applyAlignment="1" applyProtection="1"/>
    <xf numFmtId="3" fontId="0" fillId="0" borderId="19" xfId="0" applyNumberFormat="1" applyFill="1" applyBorder="1" applyAlignment="1" applyProtection="1"/>
    <xf numFmtId="3" fontId="0" fillId="2" borderId="20" xfId="0" applyNumberFormat="1" applyFill="1" applyBorder="1" applyProtection="1"/>
    <xf numFmtId="3" fontId="0" fillId="0" borderId="20" xfId="0" applyNumberFormat="1" applyFill="1" applyBorder="1" applyProtection="1"/>
    <xf numFmtId="0" fontId="0" fillId="4" borderId="11" xfId="0" applyFill="1" applyBorder="1" applyProtection="1"/>
    <xf numFmtId="3" fontId="0" fillId="4" borderId="17" xfId="0" applyNumberFormat="1" applyFill="1" applyBorder="1" applyProtection="1"/>
    <xf numFmtId="0" fontId="0" fillId="3" borderId="10" xfId="0" applyFill="1" applyBorder="1" applyProtection="1"/>
    <xf numFmtId="3" fontId="0" fillId="3" borderId="12" xfId="0" applyNumberFormat="1" applyFill="1" applyBorder="1" applyProtection="1"/>
    <xf numFmtId="3" fontId="0" fillId="0" borderId="21" xfId="0" applyNumberFormat="1" applyFill="1" applyBorder="1" applyProtection="1"/>
    <xf numFmtId="0" fontId="0" fillId="0" borderId="21" xfId="0" applyFill="1" applyBorder="1" applyProtection="1"/>
    <xf numFmtId="0" fontId="1" fillId="0" borderId="7" xfId="0" applyFont="1" applyFill="1" applyBorder="1" applyProtection="1"/>
    <xf numFmtId="3" fontId="1" fillId="0" borderId="7" xfId="0" applyNumberFormat="1" applyFont="1" applyFill="1" applyBorder="1" applyProtection="1"/>
    <xf numFmtId="0" fontId="1" fillId="5" borderId="7" xfId="0" applyFont="1" applyFill="1" applyBorder="1" applyProtection="1"/>
    <xf numFmtId="3" fontId="0" fillId="6" borderId="0" xfId="0" applyNumberFormat="1" applyFill="1" applyBorder="1" applyAlignment="1" applyProtection="1"/>
    <xf numFmtId="3" fontId="0" fillId="4" borderId="0" xfId="0" applyNumberFormat="1" applyFill="1" applyBorder="1" applyAlignment="1" applyProtection="1"/>
    <xf numFmtId="3" fontId="0" fillId="4" borderId="13" xfId="0" applyNumberFormat="1" applyFill="1" applyBorder="1" applyAlignment="1" applyProtection="1"/>
    <xf numFmtId="3" fontId="1" fillId="5" borderId="21" xfId="0" applyNumberFormat="1" applyFont="1" applyFill="1" applyBorder="1" applyProtection="1"/>
    <xf numFmtId="3" fontId="0" fillId="0" borderId="9" xfId="0" applyNumberFormat="1" applyFill="1" applyBorder="1" applyProtection="1"/>
    <xf numFmtId="0" fontId="1" fillId="0" borderId="22" xfId="0" applyFont="1" applyFill="1" applyBorder="1" applyProtection="1"/>
    <xf numFmtId="3" fontId="2" fillId="7" borderId="21" xfId="0" applyNumberFormat="1" applyFont="1" applyFill="1" applyBorder="1" applyProtection="1"/>
    <xf numFmtId="0" fontId="2" fillId="7" borderId="21" xfId="0" applyFont="1" applyFill="1" applyBorder="1" applyProtection="1"/>
    <xf numFmtId="0" fontId="2" fillId="7" borderId="2" xfId="0" applyFont="1" applyFill="1" applyBorder="1" applyProtection="1"/>
    <xf numFmtId="0" fontId="3" fillId="7" borderId="11" xfId="0" applyFont="1" applyFill="1" applyBorder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abSelected="1" zoomScale="85" zoomScaleNormal="85" workbookViewId="0">
      <pane xSplit="5" ySplit="6" topLeftCell="F124" activePane="bottomRight" state="frozen"/>
      <selection pane="topRight" activeCell="F1" sqref="F1"/>
      <selection pane="bottomLeft" activeCell="A7" sqref="A7"/>
      <selection pane="bottomRight" activeCell="F142" sqref="F142"/>
    </sheetView>
  </sheetViews>
  <sheetFormatPr defaultRowHeight="15" x14ac:dyDescent="0.25"/>
  <cols>
    <col min="1" max="3" width="3" customWidth="1"/>
    <col min="4" max="4" width="50" customWidth="1"/>
    <col min="5" max="5" width="11.85546875" bestFit="1" customWidth="1"/>
    <col min="6" max="6" width="17.7109375" customWidth="1"/>
    <col min="7" max="7" width="14" customWidth="1"/>
    <col min="8" max="8" width="16.140625" customWidth="1"/>
    <col min="9" max="9" width="11.140625" bestFit="1" customWidth="1"/>
    <col min="10" max="10" width="17.7109375" customWidth="1"/>
    <col min="12" max="12" width="10.5703125" bestFit="1" customWidth="1"/>
    <col min="13" max="13" width="11.7109375" bestFit="1" customWidth="1"/>
    <col min="14" max="14" width="9.7109375" bestFit="1" customWidth="1"/>
  </cols>
  <sheetData>
    <row r="1" spans="1:18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8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4" spans="1:18" x14ac:dyDescent="0.25">
      <c r="A4" s="64" t="s">
        <v>2</v>
      </c>
      <c r="B4" s="64"/>
      <c r="C4" s="64" t="s">
        <v>3</v>
      </c>
      <c r="D4" s="64"/>
      <c r="E4" s="67" t="s">
        <v>4</v>
      </c>
      <c r="F4" s="67"/>
      <c r="G4" s="67"/>
      <c r="H4" s="67"/>
      <c r="I4" s="67"/>
      <c r="J4" s="67"/>
      <c r="K4" s="67"/>
      <c r="L4" s="67"/>
      <c r="M4" s="63" t="s">
        <v>5</v>
      </c>
      <c r="N4" s="63"/>
      <c r="O4" s="63"/>
      <c r="P4" s="63"/>
      <c r="Q4" s="63"/>
      <c r="R4" s="64" t="s">
        <v>6</v>
      </c>
    </row>
    <row r="5" spans="1:18" x14ac:dyDescent="0.25">
      <c r="A5" s="64"/>
      <c r="B5" s="64"/>
      <c r="C5" s="64"/>
      <c r="D5" s="64"/>
      <c r="E5" s="67" t="s">
        <v>7</v>
      </c>
      <c r="F5" s="67"/>
      <c r="G5" s="67" t="s">
        <v>8</v>
      </c>
      <c r="H5" s="67"/>
      <c r="I5" s="67" t="s">
        <v>9</v>
      </c>
      <c r="J5" s="67"/>
      <c r="K5" s="67" t="s">
        <v>10</v>
      </c>
      <c r="L5" s="67"/>
      <c r="M5" s="63" t="s">
        <v>7</v>
      </c>
      <c r="N5" s="63" t="s">
        <v>8</v>
      </c>
      <c r="O5" s="63" t="s">
        <v>9</v>
      </c>
      <c r="P5" s="63" t="s">
        <v>10</v>
      </c>
      <c r="Q5" s="63"/>
      <c r="R5" s="64"/>
    </row>
    <row r="6" spans="1:18" ht="58.5" customHeight="1" x14ac:dyDescent="0.25">
      <c r="A6" s="64"/>
      <c r="B6" s="64"/>
      <c r="C6" s="64"/>
      <c r="D6" s="64"/>
      <c r="E6" s="10" t="s">
        <v>11</v>
      </c>
      <c r="F6" s="10" t="s">
        <v>12</v>
      </c>
      <c r="G6" s="10" t="s">
        <v>11</v>
      </c>
      <c r="H6" s="10" t="s">
        <v>12</v>
      </c>
      <c r="I6" s="10" t="s">
        <v>11</v>
      </c>
      <c r="J6" s="10" t="s">
        <v>12</v>
      </c>
      <c r="K6" s="10" t="s">
        <v>13</v>
      </c>
      <c r="L6" s="10" t="s">
        <v>14</v>
      </c>
      <c r="M6" s="63"/>
      <c r="N6" s="63"/>
      <c r="O6" s="63"/>
      <c r="P6" s="11" t="s">
        <v>13</v>
      </c>
      <c r="Q6" s="11" t="s">
        <v>14</v>
      </c>
      <c r="R6" s="64"/>
    </row>
    <row r="7" spans="1:18" x14ac:dyDescent="0.25">
      <c r="A7" s="64">
        <v>1</v>
      </c>
      <c r="B7" s="64"/>
      <c r="C7" s="64">
        <v>2</v>
      </c>
      <c r="D7" s="64"/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</row>
    <row r="8" spans="1:18" x14ac:dyDescent="0.25">
      <c r="A8" s="6"/>
      <c r="B8" s="7"/>
      <c r="C8" s="6" t="s">
        <v>15</v>
      </c>
      <c r="D8" s="7"/>
      <c r="E8" s="8"/>
      <c r="F8" s="8"/>
      <c r="G8" s="8"/>
      <c r="H8" s="8"/>
      <c r="I8" s="8"/>
      <c r="J8" s="8"/>
      <c r="K8" s="2"/>
      <c r="L8" s="2"/>
      <c r="M8" s="2"/>
      <c r="N8" s="2"/>
      <c r="O8" s="2"/>
      <c r="P8" s="2"/>
      <c r="Q8" s="2"/>
      <c r="R8" s="2"/>
    </row>
    <row r="9" spans="1:18" x14ac:dyDescent="0.25">
      <c r="A9" s="24"/>
      <c r="B9" s="25">
        <v>1</v>
      </c>
      <c r="C9" s="24" t="s">
        <v>16</v>
      </c>
      <c r="D9" s="25"/>
      <c r="E9" s="8"/>
      <c r="F9" s="28"/>
      <c r="G9" s="8"/>
      <c r="H9" s="8"/>
      <c r="I9" s="8"/>
      <c r="J9" s="8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6"/>
      <c r="B10" s="7"/>
      <c r="C10" s="6" t="s">
        <v>17</v>
      </c>
      <c r="D10" s="7" t="s">
        <v>18</v>
      </c>
      <c r="E10" s="8">
        <v>326865000</v>
      </c>
      <c r="F10" s="8">
        <v>8386250</v>
      </c>
      <c r="G10" s="8">
        <v>40980000</v>
      </c>
      <c r="H10" s="8">
        <v>0</v>
      </c>
      <c r="I10" s="8">
        <v>285885000</v>
      </c>
      <c r="J10" s="8">
        <v>0</v>
      </c>
      <c r="K10" s="2"/>
      <c r="L10" s="2"/>
      <c r="M10" s="2">
        <v>1</v>
      </c>
      <c r="N10" s="2"/>
      <c r="O10" s="2"/>
      <c r="P10" s="2"/>
      <c r="Q10" s="2"/>
      <c r="R10" s="2"/>
    </row>
    <row r="11" spans="1:18" x14ac:dyDescent="0.25">
      <c r="A11" s="4"/>
      <c r="B11" s="5"/>
      <c r="C11" s="4"/>
      <c r="D11" s="5" t="s">
        <v>34</v>
      </c>
      <c r="E11" s="9">
        <v>20615000</v>
      </c>
      <c r="F11" s="9">
        <v>0</v>
      </c>
      <c r="G11" s="9">
        <v>0</v>
      </c>
      <c r="H11" s="9">
        <v>0</v>
      </c>
      <c r="I11" s="9">
        <v>20615000</v>
      </c>
      <c r="J11" s="9">
        <v>0</v>
      </c>
      <c r="K11" s="1">
        <v>92</v>
      </c>
      <c r="L11" s="1" t="s">
        <v>19</v>
      </c>
      <c r="M11" s="1"/>
      <c r="N11" s="1"/>
      <c r="O11" s="1"/>
      <c r="P11" s="1"/>
      <c r="Q11" s="1"/>
      <c r="R11" s="1"/>
    </row>
    <row r="12" spans="1:18" x14ac:dyDescent="0.25">
      <c r="A12" s="4"/>
      <c r="B12" s="5"/>
      <c r="C12" s="4"/>
      <c r="D12" s="5" t="s">
        <v>35</v>
      </c>
      <c r="E12" s="9">
        <v>70900000</v>
      </c>
      <c r="F12" s="9">
        <v>0</v>
      </c>
      <c r="G12" s="9">
        <v>0</v>
      </c>
      <c r="H12" s="9">
        <v>0</v>
      </c>
      <c r="I12" s="9">
        <v>70900000</v>
      </c>
      <c r="J12" s="9">
        <v>0</v>
      </c>
      <c r="K12" s="1">
        <v>1</v>
      </c>
      <c r="L12" s="1" t="s">
        <v>20</v>
      </c>
      <c r="M12" s="1"/>
      <c r="N12" s="1"/>
      <c r="O12" s="1"/>
      <c r="P12" s="1"/>
      <c r="Q12" s="1"/>
      <c r="R12" s="1"/>
    </row>
    <row r="13" spans="1:18" x14ac:dyDescent="0.25">
      <c r="A13" s="4"/>
      <c r="B13" s="5"/>
      <c r="C13" s="4"/>
      <c r="D13" s="5" t="s">
        <v>36</v>
      </c>
      <c r="E13" s="9">
        <v>61470000</v>
      </c>
      <c r="F13" s="9">
        <v>0</v>
      </c>
      <c r="G13" s="9">
        <v>0</v>
      </c>
      <c r="H13" s="9">
        <v>0</v>
      </c>
      <c r="I13" s="9">
        <v>61470000</v>
      </c>
      <c r="J13" s="9">
        <v>0</v>
      </c>
      <c r="K13" s="1">
        <v>1</v>
      </c>
      <c r="L13" s="1" t="s">
        <v>20</v>
      </c>
      <c r="M13" s="1"/>
      <c r="N13" s="1"/>
      <c r="O13" s="1"/>
      <c r="P13" s="1"/>
      <c r="Q13" s="1"/>
      <c r="R13" s="1"/>
    </row>
    <row r="14" spans="1:18" x14ac:dyDescent="0.25">
      <c r="A14" s="4"/>
      <c r="B14" s="5"/>
      <c r="C14" s="4"/>
      <c r="D14" s="5" t="s">
        <v>37</v>
      </c>
      <c r="E14" s="9">
        <v>6500000</v>
      </c>
      <c r="F14" s="9">
        <v>0</v>
      </c>
      <c r="G14" s="9">
        <v>6500000</v>
      </c>
      <c r="H14" s="9">
        <v>0</v>
      </c>
      <c r="I14" s="9">
        <v>0</v>
      </c>
      <c r="J14" s="9">
        <v>0</v>
      </c>
      <c r="K14" s="1">
        <v>60</v>
      </c>
      <c r="L14" s="1" t="s">
        <v>21</v>
      </c>
      <c r="M14" s="1"/>
      <c r="N14" s="1"/>
      <c r="O14" s="1"/>
      <c r="P14" s="1"/>
      <c r="Q14" s="1"/>
      <c r="R14" s="1"/>
    </row>
    <row r="15" spans="1:18" x14ac:dyDescent="0.25">
      <c r="A15" s="4"/>
      <c r="B15" s="5"/>
      <c r="C15" s="4"/>
      <c r="D15" s="5" t="s">
        <v>38</v>
      </c>
      <c r="E15" s="9">
        <v>35000000</v>
      </c>
      <c r="F15" s="9">
        <v>0</v>
      </c>
      <c r="G15" s="9">
        <v>34480000</v>
      </c>
      <c r="H15" s="9">
        <v>0</v>
      </c>
      <c r="I15" s="9">
        <v>520000</v>
      </c>
      <c r="J15" s="9">
        <v>0</v>
      </c>
      <c r="K15" s="1">
        <v>1</v>
      </c>
      <c r="L15" s="1" t="s">
        <v>22</v>
      </c>
      <c r="M15" s="1"/>
      <c r="N15" s="1"/>
      <c r="O15" s="1"/>
      <c r="P15" s="1"/>
      <c r="Q15" s="1"/>
      <c r="R15" s="1"/>
    </row>
    <row r="16" spans="1:18" x14ac:dyDescent="0.25">
      <c r="A16" s="4"/>
      <c r="B16" s="5"/>
      <c r="C16" s="4"/>
      <c r="D16" s="5" t="s">
        <v>39</v>
      </c>
      <c r="E16" s="9">
        <v>9000000</v>
      </c>
      <c r="F16" s="9">
        <v>0</v>
      </c>
      <c r="G16" s="9">
        <v>0</v>
      </c>
      <c r="H16" s="9">
        <v>0</v>
      </c>
      <c r="I16" s="9">
        <v>9000000</v>
      </c>
      <c r="J16" s="9">
        <v>0</v>
      </c>
      <c r="K16" s="1">
        <v>1</v>
      </c>
      <c r="L16" s="1" t="s">
        <v>22</v>
      </c>
      <c r="M16" s="1"/>
      <c r="N16" s="1"/>
      <c r="O16" s="1"/>
      <c r="P16" s="1"/>
      <c r="Q16" s="1"/>
      <c r="R16" s="1"/>
    </row>
    <row r="17" spans="1:18" x14ac:dyDescent="0.25">
      <c r="A17" s="4"/>
      <c r="B17" s="5"/>
      <c r="C17" s="4"/>
      <c r="D17" s="5" t="s">
        <v>40</v>
      </c>
      <c r="E17" s="9">
        <v>123380000</v>
      </c>
      <c r="F17" s="9">
        <v>0</v>
      </c>
      <c r="G17" s="9">
        <v>0</v>
      </c>
      <c r="H17" s="9">
        <v>0</v>
      </c>
      <c r="I17" s="9">
        <v>123380000</v>
      </c>
      <c r="J17" s="9">
        <v>0</v>
      </c>
      <c r="K17" s="1">
        <v>62</v>
      </c>
      <c r="L17" s="1" t="s">
        <v>23</v>
      </c>
      <c r="M17" s="1"/>
      <c r="N17" s="1"/>
      <c r="O17" s="1"/>
      <c r="P17" s="1"/>
      <c r="Q17" s="1"/>
      <c r="R17" s="1"/>
    </row>
    <row r="18" spans="1:18" x14ac:dyDescent="0.25">
      <c r="A18" s="6"/>
      <c r="B18" s="7"/>
      <c r="C18" s="6" t="s">
        <v>24</v>
      </c>
      <c r="D18" s="7" t="s">
        <v>25</v>
      </c>
      <c r="E18" s="8">
        <v>23135000</v>
      </c>
      <c r="F18" s="8">
        <v>1233310</v>
      </c>
      <c r="G18" s="8">
        <v>4960000</v>
      </c>
      <c r="H18" s="8">
        <v>0</v>
      </c>
      <c r="I18" s="8">
        <v>18175000</v>
      </c>
      <c r="J18" s="8">
        <v>0</v>
      </c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4"/>
      <c r="B19" s="12"/>
      <c r="C19" s="13"/>
      <c r="D19" s="12" t="s">
        <v>41</v>
      </c>
      <c r="E19" s="14">
        <v>5060000</v>
      </c>
      <c r="F19" s="14">
        <v>0</v>
      </c>
      <c r="G19" s="14">
        <v>4960000</v>
      </c>
      <c r="H19" s="14">
        <v>0</v>
      </c>
      <c r="I19" s="14">
        <v>100000</v>
      </c>
      <c r="J19" s="14">
        <v>0</v>
      </c>
      <c r="K19" s="15">
        <v>2</v>
      </c>
      <c r="L19" s="15" t="s">
        <v>22</v>
      </c>
      <c r="M19" s="15"/>
      <c r="N19" s="15"/>
      <c r="O19" s="15"/>
      <c r="P19" s="15"/>
      <c r="Q19" s="15"/>
      <c r="R19" s="15"/>
    </row>
    <row r="20" spans="1:18" x14ac:dyDescent="0.25">
      <c r="A20" s="4"/>
      <c r="B20" s="16"/>
      <c r="C20" s="16"/>
      <c r="D20" s="16" t="s">
        <v>42</v>
      </c>
      <c r="E20" s="17">
        <v>5095000</v>
      </c>
      <c r="F20" s="17">
        <v>0</v>
      </c>
      <c r="G20" s="17">
        <v>0</v>
      </c>
      <c r="H20" s="17">
        <v>0</v>
      </c>
      <c r="I20" s="17">
        <v>5095000</v>
      </c>
      <c r="J20" s="17">
        <v>0</v>
      </c>
      <c r="K20" s="16">
        <v>1</v>
      </c>
      <c r="L20" s="16" t="s">
        <v>22</v>
      </c>
      <c r="M20" s="16"/>
      <c r="N20" s="16"/>
      <c r="O20" s="16"/>
      <c r="P20" s="16"/>
      <c r="Q20" s="16"/>
      <c r="R20" s="16"/>
    </row>
    <row r="21" spans="1:18" x14ac:dyDescent="0.25">
      <c r="A21" s="13"/>
      <c r="B21" s="16"/>
      <c r="C21" s="16"/>
      <c r="D21" s="16" t="s">
        <v>43</v>
      </c>
      <c r="E21" s="17">
        <v>12980000</v>
      </c>
      <c r="F21" s="17">
        <v>0</v>
      </c>
      <c r="G21" s="17">
        <v>0</v>
      </c>
      <c r="H21" s="17">
        <v>0</v>
      </c>
      <c r="I21" s="17">
        <v>12980000</v>
      </c>
      <c r="J21" s="17">
        <v>0</v>
      </c>
      <c r="K21" s="16">
        <v>1</v>
      </c>
      <c r="L21" s="16" t="s">
        <v>22</v>
      </c>
      <c r="M21" s="16"/>
      <c r="N21" s="16"/>
      <c r="O21" s="16"/>
      <c r="P21" s="16"/>
      <c r="Q21" s="16"/>
      <c r="R21" s="16"/>
    </row>
    <row r="22" spans="1:18" x14ac:dyDescent="0.25">
      <c r="A22" s="68"/>
      <c r="B22" s="69"/>
      <c r="C22" s="69"/>
      <c r="D22" s="44" t="s">
        <v>26</v>
      </c>
      <c r="E22" s="45">
        <f>E10+E18</f>
        <v>350000000</v>
      </c>
      <c r="F22" s="37"/>
      <c r="G22" s="37"/>
      <c r="H22" s="37"/>
      <c r="I22" s="37"/>
      <c r="J22" s="37"/>
      <c r="K22" s="37"/>
      <c r="L22" s="37"/>
      <c r="M22" s="54">
        <f>SUM(M10:M21)</f>
        <v>1</v>
      </c>
      <c r="N22" s="37"/>
      <c r="O22" s="37"/>
      <c r="P22" s="37"/>
      <c r="Q22" s="37"/>
      <c r="R22" s="38"/>
    </row>
    <row r="23" spans="1:18" x14ac:dyDescent="0.25">
      <c r="A23" s="68"/>
      <c r="B23" s="68"/>
      <c r="C23" s="68"/>
      <c r="D23" s="19" t="s">
        <v>27</v>
      </c>
      <c r="E23" s="42">
        <v>530320784</v>
      </c>
      <c r="F23" s="53">
        <f>E22+M22</f>
        <v>350000001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1:18" x14ac:dyDescent="0.25">
      <c r="A24" s="68"/>
      <c r="B24" s="68"/>
      <c r="C24" s="68"/>
      <c r="D24" s="16" t="s">
        <v>28</v>
      </c>
      <c r="E24" s="43">
        <v>530320779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1:18" x14ac:dyDescent="0.25">
      <c r="A25" s="68"/>
      <c r="B25" s="70"/>
      <c r="C25" s="70"/>
      <c r="D25" s="46" t="s">
        <v>29</v>
      </c>
      <c r="E25" s="47">
        <f>E23-E22</f>
        <v>180320784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1:18" x14ac:dyDescent="0.25">
      <c r="A26" s="6"/>
      <c r="B26" s="50"/>
      <c r="C26" s="50" t="s">
        <v>15</v>
      </c>
      <c r="D26" s="50"/>
      <c r="E26" s="51"/>
      <c r="F26" s="51"/>
      <c r="G26" s="51"/>
      <c r="H26" s="51"/>
      <c r="I26" s="51"/>
      <c r="J26" s="51"/>
      <c r="K26" s="50"/>
      <c r="L26" s="50"/>
      <c r="M26" s="50"/>
      <c r="N26" s="16"/>
      <c r="O26" s="16"/>
      <c r="P26" s="16"/>
      <c r="Q26" s="16"/>
      <c r="R26" s="16"/>
    </row>
    <row r="27" spans="1:18" x14ac:dyDescent="0.25">
      <c r="A27" s="24"/>
      <c r="B27" s="52">
        <v>2</v>
      </c>
      <c r="C27" s="52" t="s">
        <v>30</v>
      </c>
      <c r="D27" s="52"/>
      <c r="E27" s="51"/>
      <c r="F27" s="51"/>
      <c r="G27" s="51"/>
      <c r="H27" s="51"/>
      <c r="I27" s="51"/>
      <c r="J27" s="51"/>
      <c r="K27" s="50"/>
      <c r="L27" s="50"/>
      <c r="M27" s="50"/>
      <c r="N27" s="16"/>
      <c r="O27" s="16"/>
      <c r="P27" s="16"/>
      <c r="Q27" s="16"/>
      <c r="R27" s="16"/>
    </row>
    <row r="28" spans="1:18" x14ac:dyDescent="0.25">
      <c r="A28" s="6"/>
      <c r="B28" s="50"/>
      <c r="C28" s="50" t="s">
        <v>17</v>
      </c>
      <c r="D28" s="50" t="s">
        <v>18</v>
      </c>
      <c r="E28" s="51">
        <v>304500000</v>
      </c>
      <c r="F28" s="51">
        <v>3113000</v>
      </c>
      <c r="G28" s="51">
        <v>0</v>
      </c>
      <c r="H28" s="51">
        <v>0</v>
      </c>
      <c r="I28" s="51">
        <v>304500000</v>
      </c>
      <c r="J28" s="51">
        <v>0</v>
      </c>
      <c r="K28" s="50"/>
      <c r="L28" s="50"/>
      <c r="M28" s="50">
        <v>1</v>
      </c>
      <c r="N28" s="16"/>
      <c r="O28" s="16"/>
      <c r="P28" s="16"/>
      <c r="Q28" s="16"/>
      <c r="R28" s="16"/>
    </row>
    <row r="29" spans="1:18" x14ac:dyDescent="0.25">
      <c r="A29" s="4"/>
      <c r="B29" s="16"/>
      <c r="C29" s="16"/>
      <c r="D29" s="16" t="s">
        <v>44</v>
      </c>
      <c r="E29" s="17">
        <v>157500000</v>
      </c>
      <c r="F29" s="17">
        <v>0</v>
      </c>
      <c r="G29" s="17">
        <v>0</v>
      </c>
      <c r="H29" s="17">
        <v>0</v>
      </c>
      <c r="I29" s="17">
        <v>157500000</v>
      </c>
      <c r="J29" s="17">
        <v>0</v>
      </c>
      <c r="K29" s="16">
        <v>1</v>
      </c>
      <c r="L29" s="16" t="s">
        <v>20</v>
      </c>
      <c r="M29" s="16"/>
      <c r="N29" s="16"/>
      <c r="O29" s="16"/>
      <c r="P29" s="16"/>
      <c r="Q29" s="16"/>
      <c r="R29" s="16"/>
    </row>
    <row r="30" spans="1:18" x14ac:dyDescent="0.25">
      <c r="A30" s="4"/>
      <c r="B30" s="16"/>
      <c r="C30" s="16"/>
      <c r="D30" s="16" t="s">
        <v>45</v>
      </c>
      <c r="E30" s="17">
        <v>123000000</v>
      </c>
      <c r="F30" s="17">
        <v>0</v>
      </c>
      <c r="G30" s="17">
        <v>0</v>
      </c>
      <c r="H30" s="17">
        <v>0</v>
      </c>
      <c r="I30" s="17">
        <v>123000000</v>
      </c>
      <c r="J30" s="17">
        <v>0</v>
      </c>
      <c r="K30" s="16">
        <v>41</v>
      </c>
      <c r="L30" s="16" t="s">
        <v>31</v>
      </c>
      <c r="M30" s="16"/>
      <c r="N30" s="16"/>
      <c r="O30" s="16"/>
      <c r="P30" s="16"/>
      <c r="Q30" s="16"/>
      <c r="R30" s="16"/>
    </row>
    <row r="31" spans="1:18" x14ac:dyDescent="0.25">
      <c r="A31" s="4"/>
      <c r="B31" s="5"/>
      <c r="C31" s="4"/>
      <c r="D31" s="5" t="s">
        <v>46</v>
      </c>
      <c r="E31" s="48">
        <v>18000000</v>
      </c>
      <c r="F31" s="48">
        <v>0</v>
      </c>
      <c r="G31" s="48">
        <v>0</v>
      </c>
      <c r="H31" s="48">
        <v>0</v>
      </c>
      <c r="I31" s="48">
        <v>18000000</v>
      </c>
      <c r="J31" s="48">
        <v>0</v>
      </c>
      <c r="K31" s="49">
        <v>6</v>
      </c>
      <c r="L31" s="49" t="s">
        <v>32</v>
      </c>
      <c r="M31" s="4"/>
      <c r="N31" s="32"/>
      <c r="O31" s="32"/>
      <c r="P31" s="32"/>
      <c r="Q31" s="32"/>
      <c r="R31" s="32"/>
    </row>
    <row r="32" spans="1:18" x14ac:dyDescent="0.25">
      <c r="A32" s="4"/>
      <c r="B32" s="5"/>
      <c r="C32" s="4"/>
      <c r="D32" s="5" t="s">
        <v>47</v>
      </c>
      <c r="E32" s="9">
        <v>6000000</v>
      </c>
      <c r="F32" s="9">
        <v>0</v>
      </c>
      <c r="G32" s="9">
        <v>0</v>
      </c>
      <c r="H32" s="9">
        <v>0</v>
      </c>
      <c r="I32" s="9">
        <v>6000000</v>
      </c>
      <c r="J32" s="9">
        <v>0</v>
      </c>
      <c r="K32" s="1">
        <v>4</v>
      </c>
      <c r="L32" s="1" t="s">
        <v>32</v>
      </c>
      <c r="M32" s="27"/>
      <c r="N32" s="16"/>
      <c r="O32" s="16"/>
      <c r="P32" s="16"/>
      <c r="Q32" s="16"/>
      <c r="R32" s="16"/>
    </row>
    <row r="33" spans="1:18" x14ac:dyDescent="0.25">
      <c r="A33" s="6"/>
      <c r="B33" s="7"/>
      <c r="C33" s="6" t="s">
        <v>24</v>
      </c>
      <c r="D33" s="7" t="s">
        <v>25</v>
      </c>
      <c r="E33" s="8">
        <v>45500000</v>
      </c>
      <c r="F33" s="8">
        <v>550000</v>
      </c>
      <c r="G33" s="8">
        <v>0</v>
      </c>
      <c r="H33" s="8">
        <v>0</v>
      </c>
      <c r="I33" s="8">
        <v>45500000</v>
      </c>
      <c r="J33" s="8">
        <v>0</v>
      </c>
      <c r="K33" s="2"/>
      <c r="L33" s="2"/>
      <c r="M33" s="26"/>
      <c r="N33" s="16"/>
      <c r="O33" s="16"/>
      <c r="P33" s="16"/>
      <c r="Q33" s="16"/>
      <c r="R33" s="16"/>
    </row>
    <row r="34" spans="1:18" x14ac:dyDescent="0.25">
      <c r="A34" s="4"/>
      <c r="B34" s="5"/>
      <c r="C34" s="4"/>
      <c r="D34" s="5" t="s">
        <v>48</v>
      </c>
      <c r="E34" s="9">
        <v>3125000</v>
      </c>
      <c r="F34" s="9">
        <v>0</v>
      </c>
      <c r="G34" s="9">
        <v>0</v>
      </c>
      <c r="H34" s="9">
        <v>0</v>
      </c>
      <c r="I34" s="9">
        <v>3125000</v>
      </c>
      <c r="J34" s="9">
        <v>0</v>
      </c>
      <c r="K34" s="1">
        <v>20</v>
      </c>
      <c r="L34" s="1" t="s">
        <v>33</v>
      </c>
      <c r="M34" s="27"/>
      <c r="N34" s="16"/>
      <c r="O34" s="16"/>
      <c r="P34" s="16"/>
      <c r="Q34" s="16"/>
      <c r="R34" s="16"/>
    </row>
    <row r="35" spans="1:18" x14ac:dyDescent="0.25">
      <c r="A35" s="4"/>
      <c r="B35" s="5"/>
      <c r="C35" s="4"/>
      <c r="D35" s="5" t="s">
        <v>49</v>
      </c>
      <c r="E35" s="9">
        <v>30000000</v>
      </c>
      <c r="F35" s="9">
        <v>0</v>
      </c>
      <c r="G35" s="9">
        <v>0</v>
      </c>
      <c r="H35" s="9">
        <v>0</v>
      </c>
      <c r="I35" s="9">
        <v>30000000</v>
      </c>
      <c r="J35" s="9">
        <v>0</v>
      </c>
      <c r="K35" s="1">
        <v>1</v>
      </c>
      <c r="L35" s="1" t="s">
        <v>20</v>
      </c>
      <c r="M35" s="27"/>
      <c r="N35" s="16"/>
      <c r="O35" s="16"/>
      <c r="P35" s="16"/>
      <c r="Q35" s="16"/>
      <c r="R35" s="16"/>
    </row>
    <row r="36" spans="1:18" x14ac:dyDescent="0.25">
      <c r="A36" s="4"/>
      <c r="B36" s="5"/>
      <c r="C36" s="4"/>
      <c r="D36" s="5" t="s">
        <v>50</v>
      </c>
      <c r="E36" s="9">
        <v>3115000</v>
      </c>
      <c r="F36" s="9">
        <v>0</v>
      </c>
      <c r="G36" s="9">
        <v>0</v>
      </c>
      <c r="H36" s="9">
        <v>0</v>
      </c>
      <c r="I36" s="9">
        <v>3115000</v>
      </c>
      <c r="J36" s="9">
        <v>0</v>
      </c>
      <c r="K36" s="1">
        <v>20</v>
      </c>
      <c r="L36" s="1" t="s">
        <v>33</v>
      </c>
      <c r="M36" s="27"/>
      <c r="N36" s="16"/>
      <c r="O36" s="16"/>
      <c r="P36" s="16"/>
      <c r="Q36" s="16"/>
      <c r="R36" s="16"/>
    </row>
    <row r="37" spans="1:18" x14ac:dyDescent="0.25">
      <c r="A37" s="4"/>
      <c r="B37" s="5"/>
      <c r="C37" s="4"/>
      <c r="D37" s="5" t="s">
        <v>51</v>
      </c>
      <c r="E37" s="9">
        <v>3425000</v>
      </c>
      <c r="F37" s="9">
        <v>0</v>
      </c>
      <c r="G37" s="9">
        <v>0</v>
      </c>
      <c r="H37" s="9">
        <v>0</v>
      </c>
      <c r="I37" s="9">
        <v>3425000</v>
      </c>
      <c r="J37" s="9">
        <v>0</v>
      </c>
      <c r="K37" s="1">
        <v>40</v>
      </c>
      <c r="L37" s="1" t="s">
        <v>33</v>
      </c>
      <c r="M37" s="27"/>
      <c r="N37" s="16"/>
      <c r="O37" s="16"/>
      <c r="P37" s="16"/>
      <c r="Q37" s="16"/>
      <c r="R37" s="16"/>
    </row>
    <row r="38" spans="1:18" x14ac:dyDescent="0.25">
      <c r="A38" s="4"/>
      <c r="B38" s="5"/>
      <c r="C38" s="4"/>
      <c r="D38" s="5" t="s">
        <v>52</v>
      </c>
      <c r="E38" s="9">
        <v>5835000</v>
      </c>
      <c r="F38" s="9">
        <v>0</v>
      </c>
      <c r="G38" s="9">
        <v>0</v>
      </c>
      <c r="H38" s="9">
        <v>0</v>
      </c>
      <c r="I38" s="9">
        <v>5835000</v>
      </c>
      <c r="J38" s="9">
        <v>0</v>
      </c>
      <c r="K38" s="1">
        <v>90</v>
      </c>
      <c r="L38" s="1" t="s">
        <v>33</v>
      </c>
      <c r="M38" s="27"/>
      <c r="N38" s="16"/>
      <c r="O38" s="16"/>
      <c r="P38" s="16"/>
      <c r="Q38" s="16"/>
      <c r="R38" s="16"/>
    </row>
    <row r="39" spans="1:18" x14ac:dyDescent="0.25">
      <c r="A39" s="68"/>
      <c r="B39" s="68"/>
      <c r="C39" s="68"/>
      <c r="D39" s="20" t="s">
        <v>26</v>
      </c>
      <c r="E39" s="21">
        <f>E28+E33</f>
        <v>350000000</v>
      </c>
      <c r="F39" s="33"/>
      <c r="G39" s="34"/>
      <c r="H39" s="34"/>
      <c r="I39" s="34"/>
      <c r="J39" s="34"/>
      <c r="K39" s="34"/>
      <c r="L39" s="34"/>
      <c r="M39" s="55">
        <f>SUM(M28:M38)</f>
        <v>1</v>
      </c>
      <c r="N39" s="34"/>
      <c r="O39" s="34"/>
      <c r="P39" s="34"/>
      <c r="Q39" s="34"/>
      <c r="R39" s="35"/>
    </row>
    <row r="40" spans="1:18" x14ac:dyDescent="0.25">
      <c r="A40" s="68"/>
      <c r="B40" s="68"/>
      <c r="C40" s="68"/>
      <c r="D40" s="19" t="s">
        <v>27</v>
      </c>
      <c r="E40" s="18">
        <v>854244113</v>
      </c>
      <c r="F40" s="53">
        <f>E39+M39</f>
        <v>350000001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1:18" x14ac:dyDescent="0.25">
      <c r="A41" s="68"/>
      <c r="B41" s="68"/>
      <c r="C41" s="68"/>
      <c r="D41" s="16" t="s">
        <v>28</v>
      </c>
      <c r="E41" s="17">
        <v>854244113</v>
      </c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1:18" x14ac:dyDescent="0.25">
      <c r="A42" s="68"/>
      <c r="B42" s="68"/>
      <c r="C42" s="68"/>
      <c r="D42" s="22" t="s">
        <v>29</v>
      </c>
      <c r="E42" s="23">
        <f>E40-E39</f>
        <v>504244113</v>
      </c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x14ac:dyDescent="0.25">
      <c r="A43" s="6"/>
      <c r="B43" s="7"/>
      <c r="C43" s="6" t="s">
        <v>15</v>
      </c>
      <c r="D43" s="7"/>
      <c r="E43" s="8"/>
      <c r="F43" s="8"/>
      <c r="G43" s="8"/>
      <c r="H43" s="8"/>
      <c r="I43" s="8"/>
      <c r="J43" s="8"/>
      <c r="K43" s="2"/>
      <c r="L43" s="2"/>
      <c r="M43" s="26"/>
      <c r="N43" s="16"/>
      <c r="O43" s="16"/>
      <c r="P43" s="16"/>
      <c r="Q43" s="16"/>
      <c r="R43" s="16"/>
    </row>
    <row r="44" spans="1:18" x14ac:dyDescent="0.25">
      <c r="A44" s="24"/>
      <c r="B44" s="25">
        <v>3</v>
      </c>
      <c r="C44" s="24" t="s">
        <v>53</v>
      </c>
      <c r="D44" s="25"/>
      <c r="E44" s="8"/>
      <c r="F44" s="8"/>
      <c r="G44" s="8"/>
      <c r="H44" s="8"/>
      <c r="I44" s="8"/>
      <c r="J44" s="8"/>
      <c r="K44" s="2"/>
      <c r="L44" s="2"/>
      <c r="M44" s="26"/>
      <c r="N44" s="16"/>
      <c r="O44" s="16"/>
      <c r="P44" s="16"/>
      <c r="Q44" s="16"/>
      <c r="R44" s="16"/>
    </row>
    <row r="45" spans="1:18" x14ac:dyDescent="0.25">
      <c r="A45" s="6"/>
      <c r="B45" s="7"/>
      <c r="C45" s="6" t="s">
        <v>17</v>
      </c>
      <c r="D45" s="7" t="s">
        <v>18</v>
      </c>
      <c r="E45" s="8">
        <v>323325000</v>
      </c>
      <c r="F45" s="8">
        <v>1161000</v>
      </c>
      <c r="G45" s="8">
        <v>0</v>
      </c>
      <c r="H45" s="8">
        <v>0</v>
      </c>
      <c r="I45" s="8">
        <v>323325000</v>
      </c>
      <c r="J45" s="8">
        <v>0</v>
      </c>
      <c r="K45" s="2"/>
      <c r="L45" s="2"/>
      <c r="M45" s="26">
        <v>1</v>
      </c>
      <c r="N45" s="16"/>
      <c r="O45" s="16"/>
      <c r="P45" s="16"/>
      <c r="Q45" s="16"/>
      <c r="R45" s="16"/>
    </row>
    <row r="46" spans="1:18" x14ac:dyDescent="0.25">
      <c r="A46" s="4"/>
      <c r="B46" s="5"/>
      <c r="C46" s="4"/>
      <c r="D46" s="5" t="s">
        <v>54</v>
      </c>
      <c r="E46" s="9">
        <v>168525000</v>
      </c>
      <c r="F46" s="9">
        <v>0</v>
      </c>
      <c r="G46" s="9">
        <v>0</v>
      </c>
      <c r="H46" s="9">
        <v>0</v>
      </c>
      <c r="I46" s="9">
        <v>168525000</v>
      </c>
      <c r="J46" s="9">
        <v>0</v>
      </c>
      <c r="K46" s="1">
        <v>749</v>
      </c>
      <c r="L46" s="1" t="s">
        <v>55</v>
      </c>
      <c r="M46" s="27"/>
      <c r="N46" s="16"/>
      <c r="O46" s="16"/>
      <c r="P46" s="16"/>
      <c r="Q46" s="16"/>
      <c r="R46" s="16"/>
    </row>
    <row r="47" spans="1:18" x14ac:dyDescent="0.25">
      <c r="A47" s="4"/>
      <c r="B47" s="5"/>
      <c r="C47" s="4"/>
      <c r="D47" s="5" t="s">
        <v>56</v>
      </c>
      <c r="E47" s="9">
        <v>140000000</v>
      </c>
      <c r="F47" s="9">
        <v>0</v>
      </c>
      <c r="G47" s="9">
        <v>0</v>
      </c>
      <c r="H47" s="9">
        <v>0</v>
      </c>
      <c r="I47" s="9">
        <v>140000000</v>
      </c>
      <c r="J47" s="9">
        <v>0</v>
      </c>
      <c r="K47" s="1">
        <v>35</v>
      </c>
      <c r="L47" s="1" t="s">
        <v>31</v>
      </c>
      <c r="M47" s="27"/>
      <c r="N47" s="16"/>
      <c r="O47" s="16"/>
      <c r="P47" s="16"/>
      <c r="Q47" s="16"/>
      <c r="R47" s="16"/>
    </row>
    <row r="48" spans="1:18" x14ac:dyDescent="0.25">
      <c r="A48" s="4"/>
      <c r="B48" s="5"/>
      <c r="C48" s="4"/>
      <c r="D48" s="5" t="s">
        <v>57</v>
      </c>
      <c r="E48" s="9">
        <v>14800000</v>
      </c>
      <c r="F48" s="9">
        <v>0</v>
      </c>
      <c r="G48" s="9">
        <v>0</v>
      </c>
      <c r="H48" s="9">
        <v>0</v>
      </c>
      <c r="I48" s="9">
        <v>14800000</v>
      </c>
      <c r="J48" s="9">
        <v>0</v>
      </c>
      <c r="K48" s="1">
        <v>1</v>
      </c>
      <c r="L48" s="1" t="s">
        <v>20</v>
      </c>
      <c r="M48" s="27"/>
      <c r="N48" s="16"/>
      <c r="O48" s="16"/>
      <c r="P48" s="16"/>
      <c r="Q48" s="16"/>
      <c r="R48" s="16"/>
    </row>
    <row r="49" spans="1:18" x14ac:dyDescent="0.25">
      <c r="A49" s="6"/>
      <c r="B49" s="7"/>
      <c r="C49" s="6" t="s">
        <v>24</v>
      </c>
      <c r="D49" s="7" t="s">
        <v>25</v>
      </c>
      <c r="E49" s="8">
        <v>26675000</v>
      </c>
      <c r="F49" s="8">
        <v>150000</v>
      </c>
      <c r="G49" s="8">
        <v>0</v>
      </c>
      <c r="H49" s="8">
        <v>0</v>
      </c>
      <c r="I49" s="8">
        <v>26675000</v>
      </c>
      <c r="J49" s="8">
        <v>0</v>
      </c>
      <c r="K49" s="2"/>
      <c r="L49" s="2"/>
      <c r="M49" s="26"/>
      <c r="N49" s="16"/>
      <c r="O49" s="16"/>
      <c r="P49" s="16"/>
      <c r="Q49" s="16"/>
      <c r="R49" s="16"/>
    </row>
    <row r="50" spans="1:18" x14ac:dyDescent="0.25">
      <c r="A50" s="4"/>
      <c r="B50" s="5"/>
      <c r="C50" s="4"/>
      <c r="D50" s="5" t="s">
        <v>58</v>
      </c>
      <c r="E50" s="9">
        <v>6315000</v>
      </c>
      <c r="F50" s="9">
        <v>0</v>
      </c>
      <c r="G50" s="9">
        <v>0</v>
      </c>
      <c r="H50" s="9">
        <v>0</v>
      </c>
      <c r="I50" s="9">
        <v>6315000</v>
      </c>
      <c r="J50" s="9">
        <v>0</v>
      </c>
      <c r="K50" s="1">
        <v>40</v>
      </c>
      <c r="L50" s="1" t="s">
        <v>59</v>
      </c>
      <c r="M50" s="27"/>
      <c r="N50" s="16"/>
      <c r="O50" s="16"/>
      <c r="P50" s="16"/>
      <c r="Q50" s="16"/>
      <c r="R50" s="16"/>
    </row>
    <row r="51" spans="1:18" x14ac:dyDescent="0.25">
      <c r="A51" s="4"/>
      <c r="B51" s="5"/>
      <c r="C51" s="4"/>
      <c r="D51" s="5" t="s">
        <v>60</v>
      </c>
      <c r="E51" s="9">
        <v>20360000</v>
      </c>
      <c r="F51" s="9">
        <v>0</v>
      </c>
      <c r="G51" s="9">
        <v>0</v>
      </c>
      <c r="H51" s="9">
        <v>0</v>
      </c>
      <c r="I51" s="9">
        <v>20360000</v>
      </c>
      <c r="J51" s="9">
        <v>0</v>
      </c>
      <c r="K51" s="1">
        <v>30</v>
      </c>
      <c r="L51" s="1" t="s">
        <v>33</v>
      </c>
      <c r="M51" s="27"/>
      <c r="N51" s="16"/>
      <c r="O51" s="16"/>
      <c r="P51" s="16"/>
      <c r="Q51" s="16"/>
      <c r="R51" s="16"/>
    </row>
    <row r="52" spans="1:18" x14ac:dyDescent="0.25">
      <c r="A52" s="68"/>
      <c r="B52" s="68"/>
      <c r="C52" s="68"/>
      <c r="D52" s="20" t="s">
        <v>26</v>
      </c>
      <c r="E52" s="21">
        <f>E45+E49</f>
        <v>350000000</v>
      </c>
      <c r="F52" s="33"/>
      <c r="G52" s="34"/>
      <c r="H52" s="34"/>
      <c r="I52" s="34"/>
      <c r="J52" s="34"/>
      <c r="K52" s="34"/>
      <c r="L52" s="34"/>
      <c r="M52" s="55">
        <f>SUM(M45:M51)</f>
        <v>1</v>
      </c>
      <c r="N52" s="34"/>
      <c r="O52" s="34"/>
      <c r="P52" s="34"/>
      <c r="Q52" s="34"/>
      <c r="R52" s="35"/>
    </row>
    <row r="53" spans="1:18" x14ac:dyDescent="0.25">
      <c r="A53" s="68"/>
      <c r="B53" s="68"/>
      <c r="C53" s="68"/>
      <c r="D53" s="19" t="s">
        <v>27</v>
      </c>
      <c r="E53" s="18">
        <v>564495784</v>
      </c>
      <c r="F53" s="53">
        <f>E52+M52</f>
        <v>350000001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8"/>
    </row>
    <row r="54" spans="1:18" x14ac:dyDescent="0.25">
      <c r="A54" s="68"/>
      <c r="B54" s="68"/>
      <c r="C54" s="68"/>
      <c r="D54" s="16" t="s">
        <v>28</v>
      </c>
      <c r="E54" s="17">
        <v>564495784</v>
      </c>
      <c r="F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8"/>
    </row>
    <row r="55" spans="1:18" x14ac:dyDescent="0.25">
      <c r="A55" s="68"/>
      <c r="B55" s="68"/>
      <c r="C55" s="68"/>
      <c r="D55" s="22" t="s">
        <v>29</v>
      </c>
      <c r="E55" s="23">
        <f>E53-E52</f>
        <v>214495784</v>
      </c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x14ac:dyDescent="0.25">
      <c r="A56" s="6"/>
      <c r="B56" s="7"/>
      <c r="C56" s="6" t="s">
        <v>15</v>
      </c>
      <c r="D56" s="7"/>
      <c r="E56" s="8"/>
      <c r="F56" s="8"/>
      <c r="G56" s="8"/>
      <c r="H56" s="8"/>
      <c r="I56" s="8"/>
      <c r="J56" s="8"/>
      <c r="K56" s="2"/>
      <c r="L56" s="2"/>
      <c r="M56" s="2"/>
      <c r="N56" s="26"/>
      <c r="O56" s="16"/>
      <c r="P56" s="16"/>
      <c r="Q56" s="16"/>
      <c r="R56" s="16"/>
    </row>
    <row r="57" spans="1:18" x14ac:dyDescent="0.25">
      <c r="A57" s="24"/>
      <c r="B57" s="25">
        <v>4</v>
      </c>
      <c r="C57" s="24" t="s">
        <v>61</v>
      </c>
      <c r="D57" s="25"/>
      <c r="E57" s="8"/>
      <c r="F57" s="8"/>
      <c r="G57" s="8"/>
      <c r="H57" s="8"/>
      <c r="I57" s="8"/>
      <c r="J57" s="8"/>
      <c r="K57" s="2"/>
      <c r="L57" s="2"/>
      <c r="M57" s="2"/>
      <c r="N57" s="26"/>
      <c r="O57" s="16"/>
      <c r="P57" s="16"/>
      <c r="Q57" s="16"/>
      <c r="R57" s="16"/>
    </row>
    <row r="58" spans="1:18" x14ac:dyDescent="0.25">
      <c r="A58" s="6"/>
      <c r="B58" s="7"/>
      <c r="C58" s="6" t="s">
        <v>17</v>
      </c>
      <c r="D58" s="7" t="s">
        <v>18</v>
      </c>
      <c r="E58" s="8">
        <v>326695000</v>
      </c>
      <c r="F58" s="8">
        <v>8207500</v>
      </c>
      <c r="G58" s="8">
        <v>0</v>
      </c>
      <c r="H58" s="8">
        <v>0</v>
      </c>
      <c r="I58" s="8">
        <v>326695000</v>
      </c>
      <c r="J58" s="8">
        <v>0</v>
      </c>
      <c r="K58" s="2"/>
      <c r="L58" s="2"/>
      <c r="M58" s="2">
        <v>1</v>
      </c>
      <c r="N58" s="26"/>
      <c r="O58" s="16"/>
      <c r="P58" s="16"/>
      <c r="Q58" s="16"/>
      <c r="R58" s="16"/>
    </row>
    <row r="59" spans="1:18" x14ac:dyDescent="0.25">
      <c r="A59" s="4"/>
      <c r="B59" s="5"/>
      <c r="C59" s="4"/>
      <c r="D59" s="5" t="s">
        <v>62</v>
      </c>
      <c r="E59" s="9">
        <v>76695000</v>
      </c>
      <c r="F59" s="9">
        <v>0</v>
      </c>
      <c r="G59" s="9">
        <v>0</v>
      </c>
      <c r="H59" s="9">
        <v>0</v>
      </c>
      <c r="I59" s="9">
        <v>76695000</v>
      </c>
      <c r="J59" s="9">
        <v>0</v>
      </c>
      <c r="K59" s="1">
        <v>0</v>
      </c>
      <c r="L59" s="1" t="s">
        <v>63</v>
      </c>
      <c r="M59" s="1"/>
      <c r="N59" s="27"/>
      <c r="O59" s="16"/>
      <c r="P59" s="16"/>
      <c r="Q59" s="16"/>
      <c r="R59" s="16"/>
    </row>
    <row r="60" spans="1:18" x14ac:dyDescent="0.25">
      <c r="A60" s="4"/>
      <c r="B60" s="5"/>
      <c r="C60" s="4"/>
      <c r="D60" s="5" t="s">
        <v>64</v>
      </c>
      <c r="E60" s="9">
        <v>60000000</v>
      </c>
      <c r="F60" s="9">
        <v>0</v>
      </c>
      <c r="G60" s="9">
        <v>0</v>
      </c>
      <c r="H60" s="9">
        <v>0</v>
      </c>
      <c r="I60" s="9">
        <v>60000000</v>
      </c>
      <c r="J60" s="9">
        <v>0</v>
      </c>
      <c r="K60" s="1">
        <v>1</v>
      </c>
      <c r="L60" s="1" t="s">
        <v>65</v>
      </c>
      <c r="M60" s="1"/>
      <c r="N60" s="27"/>
      <c r="O60" s="16"/>
      <c r="P60" s="16"/>
      <c r="Q60" s="16"/>
      <c r="R60" s="16"/>
    </row>
    <row r="61" spans="1:18" x14ac:dyDescent="0.25">
      <c r="A61" s="4"/>
      <c r="B61" s="5"/>
      <c r="C61" s="4"/>
      <c r="D61" s="5" t="s">
        <v>66</v>
      </c>
      <c r="E61" s="9">
        <v>190000000</v>
      </c>
      <c r="F61" s="9">
        <v>0</v>
      </c>
      <c r="G61" s="9">
        <v>0</v>
      </c>
      <c r="H61" s="9">
        <v>0</v>
      </c>
      <c r="I61" s="9">
        <v>190000000</v>
      </c>
      <c r="J61" s="9">
        <v>0</v>
      </c>
      <c r="K61" s="1">
        <v>1</v>
      </c>
      <c r="L61" s="1" t="s">
        <v>20</v>
      </c>
      <c r="M61" s="1"/>
      <c r="N61" s="27"/>
      <c r="O61" s="16"/>
      <c r="P61" s="16"/>
      <c r="Q61" s="16"/>
      <c r="R61" s="16"/>
    </row>
    <row r="62" spans="1:18" x14ac:dyDescent="0.25">
      <c r="A62" s="6"/>
      <c r="B62" s="7"/>
      <c r="C62" s="6" t="s">
        <v>24</v>
      </c>
      <c r="D62" s="7" t="s">
        <v>25</v>
      </c>
      <c r="E62" s="8">
        <v>23305000</v>
      </c>
      <c r="F62" s="8">
        <v>27500</v>
      </c>
      <c r="G62" s="8">
        <v>0</v>
      </c>
      <c r="H62" s="8">
        <v>0</v>
      </c>
      <c r="I62" s="8">
        <v>23305000</v>
      </c>
      <c r="J62" s="8">
        <v>0</v>
      </c>
      <c r="K62" s="2"/>
      <c r="L62" s="2"/>
      <c r="M62" s="2"/>
      <c r="N62" s="26"/>
      <c r="O62" s="16"/>
      <c r="P62" s="16"/>
      <c r="Q62" s="16"/>
      <c r="R62" s="16"/>
    </row>
    <row r="63" spans="1:18" x14ac:dyDescent="0.25">
      <c r="A63" s="4"/>
      <c r="B63" s="5"/>
      <c r="C63" s="4"/>
      <c r="D63" s="5" t="s">
        <v>67</v>
      </c>
      <c r="E63" s="9">
        <v>6095000</v>
      </c>
      <c r="F63" s="9">
        <v>0</v>
      </c>
      <c r="G63" s="9">
        <v>0</v>
      </c>
      <c r="H63" s="9">
        <v>0</v>
      </c>
      <c r="I63" s="9">
        <v>6095000</v>
      </c>
      <c r="J63" s="9">
        <v>0</v>
      </c>
      <c r="K63" s="1">
        <v>1</v>
      </c>
      <c r="L63" s="1" t="s">
        <v>68</v>
      </c>
      <c r="M63" s="1"/>
      <c r="N63" s="27"/>
      <c r="O63" s="16"/>
      <c r="P63" s="16"/>
      <c r="Q63" s="16"/>
      <c r="R63" s="16"/>
    </row>
    <row r="64" spans="1:18" x14ac:dyDescent="0.25">
      <c r="A64" s="4"/>
      <c r="B64" s="5"/>
      <c r="C64" s="4"/>
      <c r="D64" s="5" t="s">
        <v>69</v>
      </c>
      <c r="E64" s="9">
        <v>5910000</v>
      </c>
      <c r="F64" s="9">
        <v>0</v>
      </c>
      <c r="G64" s="9">
        <v>0</v>
      </c>
      <c r="H64" s="9">
        <v>0</v>
      </c>
      <c r="I64" s="9">
        <v>5910000</v>
      </c>
      <c r="J64" s="9">
        <v>0</v>
      </c>
      <c r="K64" s="1">
        <v>1</v>
      </c>
      <c r="L64" s="1" t="s">
        <v>68</v>
      </c>
      <c r="M64" s="1"/>
      <c r="N64" s="27"/>
      <c r="O64" s="16"/>
      <c r="P64" s="16"/>
      <c r="Q64" s="16"/>
      <c r="R64" s="16"/>
    </row>
    <row r="65" spans="1:18" x14ac:dyDescent="0.25">
      <c r="A65" s="4"/>
      <c r="B65" s="5"/>
      <c r="C65" s="4"/>
      <c r="D65" s="5" t="s">
        <v>70</v>
      </c>
      <c r="E65" s="9">
        <v>6095000</v>
      </c>
      <c r="F65" s="9">
        <v>0</v>
      </c>
      <c r="G65" s="9">
        <v>0</v>
      </c>
      <c r="H65" s="9">
        <v>0</v>
      </c>
      <c r="I65" s="9">
        <v>6095000</v>
      </c>
      <c r="J65" s="9">
        <v>0</v>
      </c>
      <c r="K65" s="1">
        <v>1</v>
      </c>
      <c r="L65" s="1" t="s">
        <v>68</v>
      </c>
      <c r="M65" s="1"/>
      <c r="N65" s="27"/>
      <c r="O65" s="16"/>
      <c r="P65" s="16"/>
      <c r="Q65" s="16"/>
      <c r="R65" s="16"/>
    </row>
    <row r="66" spans="1:18" x14ac:dyDescent="0.25">
      <c r="A66" s="4"/>
      <c r="B66" s="5"/>
      <c r="C66" s="4"/>
      <c r="D66" s="5" t="s">
        <v>71</v>
      </c>
      <c r="E66" s="9">
        <v>5205000</v>
      </c>
      <c r="F66" s="9">
        <v>0</v>
      </c>
      <c r="G66" s="9">
        <v>0</v>
      </c>
      <c r="H66" s="9">
        <v>0</v>
      </c>
      <c r="I66" s="9">
        <v>5205000</v>
      </c>
      <c r="J66" s="9">
        <v>0</v>
      </c>
      <c r="K66" s="1">
        <v>1</v>
      </c>
      <c r="L66" s="1" t="s">
        <v>68</v>
      </c>
      <c r="M66" s="1"/>
      <c r="N66" s="27"/>
      <c r="O66" s="16"/>
      <c r="P66" s="16"/>
      <c r="Q66" s="16"/>
      <c r="R66" s="16"/>
    </row>
    <row r="67" spans="1:18" x14ac:dyDescent="0.25">
      <c r="A67" s="68"/>
      <c r="B67" s="68"/>
      <c r="C67" s="68"/>
      <c r="D67" s="20" t="s">
        <v>26</v>
      </c>
      <c r="E67" s="21">
        <f>E58+E62</f>
        <v>350000000</v>
      </c>
      <c r="F67" s="33"/>
      <c r="G67" s="34"/>
      <c r="H67" s="34"/>
      <c r="I67" s="34"/>
      <c r="J67" s="34"/>
      <c r="K67" s="34"/>
      <c r="L67" s="34"/>
      <c r="M67" s="55">
        <f>SUM(M58:M66)</f>
        <v>1</v>
      </c>
      <c r="N67" s="34"/>
      <c r="O67" s="34"/>
      <c r="P67" s="34"/>
      <c r="Q67" s="34"/>
      <c r="R67" s="35"/>
    </row>
    <row r="68" spans="1:18" x14ac:dyDescent="0.25">
      <c r="A68" s="68"/>
      <c r="B68" s="68"/>
      <c r="C68" s="68"/>
      <c r="D68" s="19" t="s">
        <v>27</v>
      </c>
      <c r="E68" s="18">
        <v>570234560</v>
      </c>
      <c r="F68" s="53">
        <f>E67+M67</f>
        <v>350000001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8"/>
    </row>
    <row r="69" spans="1:18" x14ac:dyDescent="0.25">
      <c r="A69" s="68"/>
      <c r="B69" s="68"/>
      <c r="C69" s="68"/>
      <c r="D69" s="16" t="s">
        <v>28</v>
      </c>
      <c r="E69" s="17">
        <v>570234560</v>
      </c>
      <c r="F69" s="36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</row>
    <row r="70" spans="1:18" x14ac:dyDescent="0.25">
      <c r="A70" s="68"/>
      <c r="B70" s="68"/>
      <c r="C70" s="68"/>
      <c r="D70" s="22" t="s">
        <v>29</v>
      </c>
      <c r="E70" s="23">
        <f>E68-E67</f>
        <v>220234560</v>
      </c>
      <c r="F70" s="39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1"/>
    </row>
    <row r="71" spans="1:18" x14ac:dyDescent="0.25">
      <c r="A71" s="6"/>
      <c r="B71" s="7"/>
      <c r="C71" s="6" t="s">
        <v>72</v>
      </c>
      <c r="D71" s="7"/>
      <c r="E71" s="8"/>
      <c r="F71" s="8"/>
      <c r="G71" s="8"/>
      <c r="H71" s="8"/>
      <c r="I71" s="8"/>
      <c r="J71" s="8"/>
      <c r="K71" s="2"/>
      <c r="L71" s="2"/>
      <c r="M71" s="2"/>
      <c r="N71" s="26"/>
      <c r="O71" s="16"/>
      <c r="P71" s="16"/>
      <c r="Q71" s="16"/>
      <c r="R71" s="16"/>
    </row>
    <row r="72" spans="1:18" x14ac:dyDescent="0.25">
      <c r="A72" s="24"/>
      <c r="B72" s="25">
        <v>5</v>
      </c>
      <c r="C72" s="24" t="s">
        <v>73</v>
      </c>
      <c r="D72" s="25"/>
      <c r="E72" s="8"/>
      <c r="F72" s="8"/>
      <c r="G72" s="8"/>
      <c r="H72" s="8"/>
      <c r="I72" s="8"/>
      <c r="J72" s="8"/>
      <c r="K72" s="2"/>
      <c r="L72" s="2"/>
      <c r="M72" s="2"/>
      <c r="N72" s="26"/>
      <c r="O72" s="16"/>
      <c r="P72" s="16"/>
      <c r="Q72" s="16"/>
      <c r="R72" s="16"/>
    </row>
    <row r="73" spans="1:18" x14ac:dyDescent="0.25">
      <c r="A73" s="6"/>
      <c r="B73" s="7"/>
      <c r="C73" s="6" t="s">
        <v>17</v>
      </c>
      <c r="D73" s="7" t="s">
        <v>18</v>
      </c>
      <c r="E73" s="8">
        <v>342626000</v>
      </c>
      <c r="F73" s="8">
        <v>5966000</v>
      </c>
      <c r="G73" s="8">
        <v>0</v>
      </c>
      <c r="H73" s="8">
        <v>0</v>
      </c>
      <c r="I73" s="8">
        <v>342626000</v>
      </c>
      <c r="J73" s="8">
        <v>0</v>
      </c>
      <c r="K73" s="2"/>
      <c r="L73" s="2"/>
      <c r="M73" s="2">
        <v>1</v>
      </c>
      <c r="N73" s="26"/>
      <c r="O73" s="16"/>
      <c r="P73" s="16"/>
      <c r="Q73" s="16"/>
      <c r="R73" s="16"/>
    </row>
    <row r="74" spans="1:18" x14ac:dyDescent="0.25">
      <c r="A74" s="4"/>
      <c r="B74" s="5"/>
      <c r="C74" s="4"/>
      <c r="D74" s="5" t="s">
        <v>74</v>
      </c>
      <c r="E74" s="9">
        <v>200000000</v>
      </c>
      <c r="F74" s="9">
        <v>0</v>
      </c>
      <c r="G74" s="9">
        <v>0</v>
      </c>
      <c r="H74" s="9">
        <v>0</v>
      </c>
      <c r="I74" s="9">
        <v>200000000</v>
      </c>
      <c r="J74" s="9">
        <v>0</v>
      </c>
      <c r="K74" s="1">
        <v>1</v>
      </c>
      <c r="L74" s="1"/>
      <c r="M74" s="1"/>
      <c r="N74" s="27"/>
      <c r="O74" s="16"/>
      <c r="P74" s="16"/>
      <c r="Q74" s="16"/>
      <c r="R74" s="16"/>
    </row>
    <row r="75" spans="1:18" x14ac:dyDescent="0.25">
      <c r="A75" s="4"/>
      <c r="B75" s="5"/>
      <c r="C75" s="4"/>
      <c r="D75" s="5" t="s">
        <v>75</v>
      </c>
      <c r="E75" s="9">
        <v>29206000</v>
      </c>
      <c r="F75" s="9">
        <v>0</v>
      </c>
      <c r="G75" s="9">
        <v>0</v>
      </c>
      <c r="H75" s="9">
        <v>0</v>
      </c>
      <c r="I75" s="9">
        <v>29206000</v>
      </c>
      <c r="J75" s="9">
        <v>0</v>
      </c>
      <c r="K75" s="1">
        <v>0</v>
      </c>
      <c r="L75" s="1"/>
      <c r="M75" s="1"/>
      <c r="N75" s="27"/>
      <c r="O75" s="16"/>
      <c r="P75" s="16"/>
      <c r="Q75" s="16"/>
      <c r="R75" s="16"/>
    </row>
    <row r="76" spans="1:18" x14ac:dyDescent="0.25">
      <c r="A76" s="4"/>
      <c r="B76" s="5"/>
      <c r="C76" s="4"/>
      <c r="D76" s="5" t="s">
        <v>76</v>
      </c>
      <c r="E76" s="9">
        <v>77792000</v>
      </c>
      <c r="F76" s="9">
        <v>0</v>
      </c>
      <c r="G76" s="9">
        <v>0</v>
      </c>
      <c r="H76" s="9">
        <v>0</v>
      </c>
      <c r="I76" s="9">
        <v>77792000</v>
      </c>
      <c r="J76" s="9">
        <v>0</v>
      </c>
      <c r="K76" s="1">
        <v>0</v>
      </c>
      <c r="L76" s="1"/>
      <c r="M76" s="1"/>
      <c r="N76" s="27"/>
      <c r="O76" s="16"/>
      <c r="P76" s="16"/>
      <c r="Q76" s="16"/>
      <c r="R76" s="16"/>
    </row>
    <row r="77" spans="1:18" x14ac:dyDescent="0.25">
      <c r="A77" s="4"/>
      <c r="B77" s="5"/>
      <c r="C77" s="4"/>
      <c r="D77" s="5" t="s">
        <v>77</v>
      </c>
      <c r="E77" s="9">
        <v>35628000</v>
      </c>
      <c r="F77" s="9">
        <v>0</v>
      </c>
      <c r="G77" s="9">
        <v>0</v>
      </c>
      <c r="H77" s="9">
        <v>0</v>
      </c>
      <c r="I77" s="9">
        <v>35628000</v>
      </c>
      <c r="J77" s="9">
        <v>0</v>
      </c>
      <c r="K77" s="1">
        <v>0</v>
      </c>
      <c r="L77" s="1"/>
      <c r="M77" s="1"/>
      <c r="N77" s="27"/>
      <c r="O77" s="16"/>
      <c r="P77" s="16"/>
      <c r="Q77" s="16"/>
      <c r="R77" s="16"/>
    </row>
    <row r="78" spans="1:18" x14ac:dyDescent="0.25">
      <c r="A78" s="6"/>
      <c r="B78" s="7"/>
      <c r="C78" s="6" t="s">
        <v>24</v>
      </c>
      <c r="D78" s="7" t="s">
        <v>25</v>
      </c>
      <c r="E78" s="8">
        <v>7374000</v>
      </c>
      <c r="F78" s="8">
        <v>1051853</v>
      </c>
      <c r="G78" s="8">
        <v>3610000</v>
      </c>
      <c r="H78" s="8">
        <v>0</v>
      </c>
      <c r="I78" s="8">
        <v>3764000</v>
      </c>
      <c r="J78" s="8">
        <v>0</v>
      </c>
      <c r="K78" s="2"/>
      <c r="L78" s="2"/>
      <c r="M78" s="2"/>
      <c r="N78" s="26"/>
      <c r="O78" s="16"/>
      <c r="P78" s="16"/>
      <c r="Q78" s="16"/>
      <c r="R78" s="16"/>
    </row>
    <row r="79" spans="1:18" x14ac:dyDescent="0.25">
      <c r="A79" s="4"/>
      <c r="B79" s="5"/>
      <c r="C79" s="4"/>
      <c r="D79" s="5" t="s">
        <v>78</v>
      </c>
      <c r="E79" s="9">
        <v>3764000</v>
      </c>
      <c r="F79" s="14">
        <v>0</v>
      </c>
      <c r="G79" s="14">
        <v>0</v>
      </c>
      <c r="H79" s="14">
        <v>0</v>
      </c>
      <c r="I79" s="14">
        <v>3764000</v>
      </c>
      <c r="J79" s="14">
        <v>0</v>
      </c>
      <c r="K79" s="15">
        <v>1</v>
      </c>
      <c r="L79" s="15"/>
      <c r="M79" s="15"/>
      <c r="N79" s="30"/>
      <c r="O79" s="31"/>
      <c r="P79" s="31"/>
      <c r="Q79" s="31"/>
      <c r="R79" s="31"/>
    </row>
    <row r="80" spans="1:18" x14ac:dyDescent="0.25">
      <c r="A80" s="4"/>
      <c r="B80" s="5"/>
      <c r="C80" s="4"/>
      <c r="D80" s="5" t="s">
        <v>79</v>
      </c>
      <c r="E80" s="57">
        <v>3610000</v>
      </c>
      <c r="F80" s="17">
        <v>0</v>
      </c>
      <c r="G80" s="17">
        <v>3610000</v>
      </c>
      <c r="H80" s="17">
        <v>0</v>
      </c>
      <c r="I80" s="17">
        <v>0</v>
      </c>
      <c r="J80" s="17">
        <v>0</v>
      </c>
      <c r="K80" s="16">
        <v>1</v>
      </c>
      <c r="L80" s="16"/>
      <c r="M80" s="16"/>
      <c r="N80" s="16"/>
      <c r="O80" s="16"/>
      <c r="P80" s="16"/>
      <c r="Q80" s="16"/>
      <c r="R80" s="16"/>
    </row>
    <row r="81" spans="1:18" x14ac:dyDescent="0.25">
      <c r="A81" s="68"/>
      <c r="B81" s="68"/>
      <c r="C81" s="68"/>
      <c r="D81" s="20" t="s">
        <v>26</v>
      </c>
      <c r="E81" s="21">
        <f>E73+E78</f>
        <v>350000000</v>
      </c>
      <c r="F81" s="37"/>
      <c r="G81" s="37"/>
      <c r="H81" s="37"/>
      <c r="I81" s="37"/>
      <c r="J81" s="37"/>
      <c r="K81" s="37"/>
      <c r="L81" s="37"/>
      <c r="M81" s="54">
        <f>SUM(M73:M80)</f>
        <v>1</v>
      </c>
      <c r="N81" s="37"/>
      <c r="O81" s="37"/>
      <c r="P81" s="37"/>
      <c r="Q81" s="37"/>
      <c r="R81" s="35"/>
    </row>
    <row r="82" spans="1:18" x14ac:dyDescent="0.25">
      <c r="A82" s="68"/>
      <c r="B82" s="68"/>
      <c r="C82" s="68"/>
      <c r="D82" s="19" t="s">
        <v>27</v>
      </c>
      <c r="E82" s="18">
        <v>589880320</v>
      </c>
      <c r="F82" s="53">
        <f>E81+M81</f>
        <v>350000001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1:18" x14ac:dyDescent="0.25">
      <c r="A83" s="68"/>
      <c r="B83" s="68"/>
      <c r="C83" s="68"/>
      <c r="D83" s="16" t="s">
        <v>28</v>
      </c>
      <c r="E83" s="17">
        <v>589880320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</row>
    <row r="84" spans="1:18" x14ac:dyDescent="0.25">
      <c r="A84" s="68"/>
      <c r="B84" s="68"/>
      <c r="C84" s="68"/>
      <c r="D84" s="22" t="s">
        <v>29</v>
      </c>
      <c r="E84" s="23">
        <f>E82-E81</f>
        <v>239880320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41"/>
    </row>
    <row r="85" spans="1:18" x14ac:dyDescent="0.25">
      <c r="A85" s="6"/>
      <c r="B85" s="7"/>
      <c r="C85" s="6" t="s">
        <v>72</v>
      </c>
      <c r="D85" s="58"/>
      <c r="E85" s="51"/>
      <c r="F85" s="51"/>
      <c r="G85" s="51"/>
      <c r="H85" s="51"/>
      <c r="I85" s="51"/>
      <c r="J85" s="51"/>
      <c r="K85" s="50"/>
      <c r="L85" s="50"/>
      <c r="M85" s="50"/>
      <c r="N85" s="50"/>
      <c r="O85" s="50"/>
      <c r="P85" s="16"/>
      <c r="Q85" s="16"/>
      <c r="R85" s="16"/>
    </row>
    <row r="86" spans="1:18" x14ac:dyDescent="0.25">
      <c r="A86" s="24"/>
      <c r="B86" s="25">
        <v>6</v>
      </c>
      <c r="C86" s="24" t="s">
        <v>80</v>
      </c>
      <c r="D86" s="25"/>
      <c r="E86" s="56"/>
      <c r="F86" s="59"/>
      <c r="G86" s="59"/>
      <c r="H86" s="59"/>
      <c r="I86" s="59"/>
      <c r="J86" s="59"/>
      <c r="K86" s="60"/>
      <c r="L86" s="60"/>
      <c r="M86" s="60"/>
      <c r="N86" s="60"/>
      <c r="O86" s="61"/>
      <c r="P86" s="62"/>
      <c r="Q86" s="62"/>
      <c r="R86" s="62"/>
    </row>
    <row r="87" spans="1:18" x14ac:dyDescent="0.25">
      <c r="A87" s="6"/>
      <c r="B87" s="7"/>
      <c r="C87" s="6" t="s">
        <v>17</v>
      </c>
      <c r="D87" s="7" t="s">
        <v>18</v>
      </c>
      <c r="E87" s="8">
        <v>240471200</v>
      </c>
      <c r="F87" s="8">
        <v>4710800</v>
      </c>
      <c r="G87" s="8">
        <v>0</v>
      </c>
      <c r="H87" s="8">
        <v>0</v>
      </c>
      <c r="I87" s="8">
        <v>240471200</v>
      </c>
      <c r="J87" s="8">
        <v>0</v>
      </c>
      <c r="K87" s="2"/>
      <c r="L87" s="2"/>
      <c r="M87" s="2">
        <v>1</v>
      </c>
      <c r="N87" s="2"/>
      <c r="O87" s="26"/>
      <c r="P87" s="16"/>
      <c r="Q87" s="16"/>
      <c r="R87" s="16"/>
    </row>
    <row r="88" spans="1:18" x14ac:dyDescent="0.25">
      <c r="A88" s="4"/>
      <c r="B88" s="5"/>
      <c r="C88" s="4"/>
      <c r="D88" s="5" t="s">
        <v>81</v>
      </c>
      <c r="E88" s="9">
        <v>198899200</v>
      </c>
      <c r="F88" s="9">
        <v>0</v>
      </c>
      <c r="G88" s="9">
        <v>0</v>
      </c>
      <c r="H88" s="9">
        <v>0</v>
      </c>
      <c r="I88" s="9">
        <v>198899200</v>
      </c>
      <c r="J88" s="9">
        <v>0</v>
      </c>
      <c r="K88" s="1">
        <v>900</v>
      </c>
      <c r="L88" s="1" t="s">
        <v>19</v>
      </c>
      <c r="M88" s="1"/>
      <c r="N88" s="1"/>
      <c r="O88" s="27"/>
      <c r="P88" s="16"/>
      <c r="Q88" s="16"/>
      <c r="R88" s="16"/>
    </row>
    <row r="89" spans="1:18" x14ac:dyDescent="0.25">
      <c r="A89" s="4"/>
      <c r="B89" s="5"/>
      <c r="C89" s="4"/>
      <c r="D89" s="5" t="s">
        <v>82</v>
      </c>
      <c r="E89" s="9">
        <v>20000000</v>
      </c>
      <c r="F89" s="9">
        <v>0</v>
      </c>
      <c r="G89" s="9">
        <v>0</v>
      </c>
      <c r="H89" s="9">
        <v>0</v>
      </c>
      <c r="I89" s="9">
        <v>20000000</v>
      </c>
      <c r="J89" s="9">
        <v>0</v>
      </c>
      <c r="K89" s="1">
        <v>1</v>
      </c>
      <c r="L89" s="1" t="s">
        <v>83</v>
      </c>
      <c r="M89" s="1"/>
      <c r="N89" s="1"/>
      <c r="O89" s="27"/>
      <c r="P89" s="16"/>
      <c r="Q89" s="16"/>
      <c r="R89" s="16"/>
    </row>
    <row r="90" spans="1:18" x14ac:dyDescent="0.25">
      <c r="A90" s="4"/>
      <c r="B90" s="5"/>
      <c r="C90" s="4"/>
      <c r="D90" s="5" t="s">
        <v>84</v>
      </c>
      <c r="E90" s="9">
        <v>21572000</v>
      </c>
      <c r="F90" s="9">
        <v>0</v>
      </c>
      <c r="G90" s="9">
        <v>0</v>
      </c>
      <c r="H90" s="9">
        <v>0</v>
      </c>
      <c r="I90" s="9">
        <v>21572000</v>
      </c>
      <c r="J90" s="9">
        <v>0</v>
      </c>
      <c r="K90" s="1">
        <v>1</v>
      </c>
      <c r="L90" s="1" t="s">
        <v>83</v>
      </c>
      <c r="M90" s="1"/>
      <c r="N90" s="1"/>
      <c r="O90" s="27"/>
      <c r="P90" s="16"/>
      <c r="Q90" s="16"/>
      <c r="R90" s="16"/>
    </row>
    <row r="91" spans="1:18" x14ac:dyDescent="0.25">
      <c r="A91" s="6"/>
      <c r="B91" s="7"/>
      <c r="C91" s="6" t="s">
        <v>24</v>
      </c>
      <c r="D91" s="7" t="s">
        <v>25</v>
      </c>
      <c r="E91" s="8">
        <v>109528800</v>
      </c>
      <c r="F91" s="8">
        <v>600000</v>
      </c>
      <c r="G91" s="8">
        <v>85028800</v>
      </c>
      <c r="H91" s="8">
        <v>0</v>
      </c>
      <c r="I91" s="8">
        <v>24500000</v>
      </c>
      <c r="J91" s="8">
        <v>0</v>
      </c>
      <c r="K91" s="2"/>
      <c r="L91" s="2"/>
      <c r="M91" s="2"/>
      <c r="N91" s="2"/>
      <c r="O91" s="26"/>
      <c r="P91" s="16"/>
      <c r="Q91" s="16"/>
      <c r="R91" s="16"/>
    </row>
    <row r="92" spans="1:18" x14ac:dyDescent="0.25">
      <c r="A92" s="4"/>
      <c r="B92" s="5"/>
      <c r="C92" s="4"/>
      <c r="D92" s="5" t="s">
        <v>85</v>
      </c>
      <c r="E92" s="9">
        <v>18000000</v>
      </c>
      <c r="F92" s="9">
        <v>0</v>
      </c>
      <c r="G92" s="9">
        <v>11000000</v>
      </c>
      <c r="H92" s="9">
        <v>0</v>
      </c>
      <c r="I92" s="9">
        <v>7000000</v>
      </c>
      <c r="J92" s="9">
        <v>0</v>
      </c>
      <c r="K92" s="1">
        <v>900</v>
      </c>
      <c r="L92" s="1" t="s">
        <v>33</v>
      </c>
      <c r="M92" s="1"/>
      <c r="N92" s="1"/>
      <c r="O92" s="27"/>
      <c r="P92" s="16"/>
      <c r="Q92" s="16"/>
      <c r="R92" s="16"/>
    </row>
    <row r="93" spans="1:18" x14ac:dyDescent="0.25">
      <c r="A93" s="4"/>
      <c r="B93" s="5"/>
      <c r="C93" s="4"/>
      <c r="D93" s="5" t="s">
        <v>86</v>
      </c>
      <c r="E93" s="9">
        <v>1440000</v>
      </c>
      <c r="F93" s="9">
        <v>0</v>
      </c>
      <c r="G93" s="9">
        <v>1440000</v>
      </c>
      <c r="H93" s="9">
        <v>0</v>
      </c>
      <c r="I93" s="9">
        <v>0</v>
      </c>
      <c r="J93" s="9">
        <v>0</v>
      </c>
      <c r="K93" s="1">
        <v>1</v>
      </c>
      <c r="L93" s="1" t="s">
        <v>87</v>
      </c>
      <c r="M93" s="1"/>
      <c r="N93" s="1"/>
      <c r="O93" s="27"/>
      <c r="P93" s="16"/>
      <c r="Q93" s="16"/>
      <c r="R93" s="16"/>
    </row>
    <row r="94" spans="1:18" x14ac:dyDescent="0.25">
      <c r="A94" s="4"/>
      <c r="B94" s="5"/>
      <c r="C94" s="4"/>
      <c r="D94" s="5" t="s">
        <v>88</v>
      </c>
      <c r="E94" s="9">
        <v>12628800</v>
      </c>
      <c r="F94" s="9">
        <v>0</v>
      </c>
      <c r="G94" s="9">
        <v>12628800</v>
      </c>
      <c r="H94" s="9">
        <v>0</v>
      </c>
      <c r="I94" s="9">
        <v>0</v>
      </c>
      <c r="J94" s="9">
        <v>0</v>
      </c>
      <c r="K94" s="1">
        <v>1</v>
      </c>
      <c r="L94" s="1" t="s">
        <v>87</v>
      </c>
      <c r="M94" s="1"/>
      <c r="N94" s="1"/>
      <c r="O94" s="27"/>
      <c r="P94" s="16"/>
      <c r="Q94" s="16"/>
      <c r="R94" s="16"/>
    </row>
    <row r="95" spans="1:18" x14ac:dyDescent="0.25">
      <c r="A95" s="4"/>
      <c r="B95" s="5"/>
      <c r="C95" s="4"/>
      <c r="D95" s="5" t="s">
        <v>89</v>
      </c>
      <c r="E95" s="9">
        <v>48110000</v>
      </c>
      <c r="F95" s="9">
        <v>0</v>
      </c>
      <c r="G95" s="9">
        <v>48110000</v>
      </c>
      <c r="H95" s="9">
        <v>0</v>
      </c>
      <c r="I95" s="9">
        <v>0</v>
      </c>
      <c r="J95" s="9">
        <v>0</v>
      </c>
      <c r="K95" s="1">
        <v>1</v>
      </c>
      <c r="L95" s="1" t="s">
        <v>87</v>
      </c>
      <c r="M95" s="1"/>
      <c r="N95" s="1"/>
      <c r="O95" s="27"/>
      <c r="P95" s="16"/>
      <c r="Q95" s="16"/>
      <c r="R95" s="16"/>
    </row>
    <row r="96" spans="1:18" x14ac:dyDescent="0.25">
      <c r="A96" s="4"/>
      <c r="B96" s="5"/>
      <c r="C96" s="4"/>
      <c r="D96" s="5" t="s">
        <v>90</v>
      </c>
      <c r="E96" s="9">
        <v>7350000</v>
      </c>
      <c r="F96" s="9">
        <v>0</v>
      </c>
      <c r="G96" s="9">
        <v>7350000</v>
      </c>
      <c r="H96" s="9">
        <v>0</v>
      </c>
      <c r="I96" s="9">
        <v>0</v>
      </c>
      <c r="J96" s="9">
        <v>0</v>
      </c>
      <c r="K96" s="1">
        <v>1</v>
      </c>
      <c r="L96" s="1" t="s">
        <v>87</v>
      </c>
      <c r="M96" s="1"/>
      <c r="N96" s="1"/>
      <c r="O96" s="27"/>
      <c r="P96" s="16"/>
      <c r="Q96" s="16"/>
      <c r="R96" s="16"/>
    </row>
    <row r="97" spans="1:18" x14ac:dyDescent="0.25">
      <c r="A97" s="4"/>
      <c r="B97" s="5"/>
      <c r="C97" s="4"/>
      <c r="D97" s="5" t="s">
        <v>91</v>
      </c>
      <c r="E97" s="9">
        <v>18000000</v>
      </c>
      <c r="F97" s="9">
        <v>0</v>
      </c>
      <c r="G97" s="9">
        <v>3000000</v>
      </c>
      <c r="H97" s="9">
        <v>0</v>
      </c>
      <c r="I97" s="9">
        <v>15000000</v>
      </c>
      <c r="J97" s="9">
        <v>0</v>
      </c>
      <c r="K97" s="1">
        <v>900</v>
      </c>
      <c r="L97" s="1" t="s">
        <v>33</v>
      </c>
      <c r="M97" s="1"/>
      <c r="N97" s="1"/>
      <c r="O97" s="27"/>
      <c r="P97" s="16"/>
      <c r="Q97" s="16"/>
      <c r="R97" s="16"/>
    </row>
    <row r="98" spans="1:18" x14ac:dyDescent="0.25">
      <c r="A98" s="4"/>
      <c r="B98" s="5"/>
      <c r="C98" s="4"/>
      <c r="D98" s="5" t="s">
        <v>92</v>
      </c>
      <c r="E98" s="9">
        <v>4000000</v>
      </c>
      <c r="F98" s="9">
        <v>0</v>
      </c>
      <c r="G98" s="9">
        <v>1500000</v>
      </c>
      <c r="H98" s="9">
        <v>0</v>
      </c>
      <c r="I98" s="9">
        <v>2500000</v>
      </c>
      <c r="J98" s="9">
        <v>0</v>
      </c>
      <c r="K98" s="1">
        <v>200</v>
      </c>
      <c r="L98" s="1" t="s">
        <v>33</v>
      </c>
      <c r="M98" s="1"/>
      <c r="N98" s="1"/>
      <c r="O98" s="27"/>
      <c r="P98" s="16"/>
      <c r="Q98" s="16"/>
      <c r="R98" s="16"/>
    </row>
    <row r="99" spans="1:18" x14ac:dyDescent="0.25">
      <c r="A99" s="68"/>
      <c r="B99" s="68"/>
      <c r="C99" s="68"/>
      <c r="D99" s="20" t="s">
        <v>26</v>
      </c>
      <c r="E99" s="21">
        <f>E87+E91</f>
        <v>350000000</v>
      </c>
      <c r="F99" s="33"/>
      <c r="G99" s="34"/>
      <c r="H99" s="34"/>
      <c r="I99" s="34"/>
      <c r="J99" s="34"/>
      <c r="K99" s="34"/>
      <c r="L99" s="34"/>
      <c r="M99" s="55">
        <f>SUM(M87:M98)</f>
        <v>1</v>
      </c>
      <c r="N99" s="34"/>
      <c r="O99" s="34"/>
      <c r="P99" s="34"/>
      <c r="Q99" s="34"/>
      <c r="R99" s="35"/>
    </row>
    <row r="100" spans="1:18" x14ac:dyDescent="0.25">
      <c r="A100" s="68"/>
      <c r="B100" s="68"/>
      <c r="C100" s="68"/>
      <c r="D100" s="19" t="s">
        <v>27</v>
      </c>
      <c r="E100" s="18">
        <v>619162020</v>
      </c>
      <c r="F100" s="53">
        <f>E99+M99</f>
        <v>350000001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</row>
    <row r="101" spans="1:18" x14ac:dyDescent="0.25">
      <c r="A101" s="68"/>
      <c r="B101" s="68"/>
      <c r="C101" s="68"/>
      <c r="D101" s="16" t="s">
        <v>28</v>
      </c>
      <c r="E101" s="17">
        <v>619162020</v>
      </c>
      <c r="F101" s="36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</row>
    <row r="102" spans="1:18" x14ac:dyDescent="0.25">
      <c r="A102" s="68"/>
      <c r="B102" s="68"/>
      <c r="C102" s="68"/>
      <c r="D102" s="22" t="s">
        <v>29</v>
      </c>
      <c r="E102" s="23">
        <f>E100-E99</f>
        <v>269162020</v>
      </c>
      <c r="F102" s="39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</row>
    <row r="103" spans="1:18" x14ac:dyDescent="0.25">
      <c r="A103" s="6"/>
      <c r="B103" s="7"/>
      <c r="C103" s="6" t="s">
        <v>72</v>
      </c>
      <c r="D103" s="7"/>
      <c r="E103" s="8"/>
      <c r="F103" s="8"/>
      <c r="G103" s="8"/>
      <c r="H103" s="8"/>
      <c r="I103" s="8"/>
      <c r="J103" s="8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4"/>
      <c r="B104" s="25">
        <v>7</v>
      </c>
      <c r="C104" s="24" t="s">
        <v>93</v>
      </c>
      <c r="D104" s="25"/>
      <c r="E104" s="8"/>
      <c r="F104" s="8"/>
      <c r="G104" s="8"/>
      <c r="H104" s="8"/>
      <c r="I104" s="8"/>
      <c r="J104" s="8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6"/>
      <c r="B105" s="7"/>
      <c r="C105" s="6" t="s">
        <v>17</v>
      </c>
      <c r="D105" s="7" t="s">
        <v>18</v>
      </c>
      <c r="E105" s="8">
        <v>337000000</v>
      </c>
      <c r="F105" s="8">
        <v>12416000</v>
      </c>
      <c r="G105" s="8">
        <v>0</v>
      </c>
      <c r="H105" s="8">
        <v>0</v>
      </c>
      <c r="I105" s="8">
        <v>337000000</v>
      </c>
      <c r="J105" s="8">
        <v>0</v>
      </c>
      <c r="K105" s="2"/>
      <c r="L105" s="2"/>
      <c r="M105" s="2">
        <v>1</v>
      </c>
      <c r="N105" s="2"/>
      <c r="O105" s="2"/>
      <c r="P105" s="2"/>
      <c r="Q105" s="2"/>
      <c r="R105" s="2"/>
    </row>
    <row r="106" spans="1:18" x14ac:dyDescent="0.25">
      <c r="A106" s="4"/>
      <c r="B106" s="5"/>
      <c r="C106" s="4"/>
      <c r="D106" s="5" t="s">
        <v>94</v>
      </c>
      <c r="E106" s="9">
        <v>197000000</v>
      </c>
      <c r="F106" s="9">
        <v>0</v>
      </c>
      <c r="G106" s="9">
        <v>0</v>
      </c>
      <c r="H106" s="9">
        <v>0</v>
      </c>
      <c r="I106" s="9">
        <v>197000000</v>
      </c>
      <c r="J106" s="9">
        <v>0</v>
      </c>
      <c r="K106" s="1">
        <v>1</v>
      </c>
      <c r="L106" s="1" t="s">
        <v>20</v>
      </c>
      <c r="M106" s="1"/>
      <c r="N106" s="1"/>
      <c r="O106" s="1"/>
      <c r="P106" s="1"/>
      <c r="Q106" s="1"/>
      <c r="R106" s="1"/>
    </row>
    <row r="107" spans="1:18" x14ac:dyDescent="0.25">
      <c r="A107" s="4"/>
      <c r="B107" s="5"/>
      <c r="C107" s="4"/>
      <c r="D107" s="5" t="s">
        <v>95</v>
      </c>
      <c r="E107" s="9">
        <v>140000000</v>
      </c>
      <c r="F107" s="9">
        <v>0</v>
      </c>
      <c r="G107" s="9">
        <v>0</v>
      </c>
      <c r="H107" s="9">
        <v>0</v>
      </c>
      <c r="I107" s="9">
        <v>140000000</v>
      </c>
      <c r="J107" s="9">
        <v>0</v>
      </c>
      <c r="K107" s="1">
        <v>5</v>
      </c>
      <c r="L107" s="1" t="s">
        <v>31</v>
      </c>
      <c r="M107" s="1"/>
      <c r="N107" s="1"/>
      <c r="O107" s="1"/>
      <c r="P107" s="1"/>
      <c r="Q107" s="1"/>
      <c r="R107" s="1"/>
    </row>
    <row r="108" spans="1:18" x14ac:dyDescent="0.25">
      <c r="A108" s="6"/>
      <c r="B108" s="7"/>
      <c r="C108" s="6" t="s">
        <v>24</v>
      </c>
      <c r="D108" s="7" t="s">
        <v>25</v>
      </c>
      <c r="E108" s="8">
        <v>13000000</v>
      </c>
      <c r="F108" s="8">
        <v>1289500</v>
      </c>
      <c r="G108" s="8">
        <v>0</v>
      </c>
      <c r="H108" s="8">
        <v>0</v>
      </c>
      <c r="I108" s="8">
        <v>13000000</v>
      </c>
      <c r="J108" s="8">
        <v>0</v>
      </c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4"/>
      <c r="B109" s="5"/>
      <c r="C109" s="4"/>
      <c r="D109" s="5" t="s">
        <v>96</v>
      </c>
      <c r="E109" s="9">
        <v>13000000</v>
      </c>
      <c r="F109" s="9">
        <v>0</v>
      </c>
      <c r="G109" s="9">
        <v>0</v>
      </c>
      <c r="H109" s="9">
        <v>0</v>
      </c>
      <c r="I109" s="9">
        <v>13000000</v>
      </c>
      <c r="J109" s="9">
        <v>0</v>
      </c>
      <c r="K109" s="1">
        <v>1</v>
      </c>
      <c r="L109" s="1" t="s">
        <v>68</v>
      </c>
      <c r="M109" s="1"/>
      <c r="N109" s="1"/>
      <c r="O109" s="1"/>
      <c r="P109" s="1"/>
      <c r="Q109" s="1"/>
      <c r="R109" s="1"/>
    </row>
    <row r="110" spans="1:18" x14ac:dyDescent="0.25">
      <c r="A110" s="68"/>
      <c r="B110" s="68"/>
      <c r="C110" s="68"/>
      <c r="D110" s="20" t="s">
        <v>26</v>
      </c>
      <c r="E110" s="21">
        <f>E105+E108</f>
        <v>350000000</v>
      </c>
      <c r="F110" s="33"/>
      <c r="G110" s="34"/>
      <c r="H110" s="34"/>
      <c r="I110" s="34"/>
      <c r="J110" s="34"/>
      <c r="K110" s="34"/>
      <c r="L110" s="34"/>
      <c r="M110" s="55">
        <f>SUM(M105:M109)</f>
        <v>1</v>
      </c>
      <c r="N110" s="34"/>
      <c r="O110" s="34"/>
      <c r="P110" s="34"/>
      <c r="Q110" s="34"/>
      <c r="R110" s="35"/>
    </row>
    <row r="111" spans="1:18" x14ac:dyDescent="0.25">
      <c r="A111" s="68"/>
      <c r="B111" s="68"/>
      <c r="C111" s="68"/>
      <c r="D111" s="19" t="s">
        <v>27</v>
      </c>
      <c r="E111" s="18">
        <v>583112600</v>
      </c>
      <c r="F111" s="53">
        <f>E110+M110</f>
        <v>350000001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1:18" x14ac:dyDescent="0.25">
      <c r="A112" s="68"/>
      <c r="B112" s="68"/>
      <c r="C112" s="68"/>
      <c r="D112" s="16" t="s">
        <v>28</v>
      </c>
      <c r="E112" s="17">
        <v>569612600</v>
      </c>
      <c r="F112" s="36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1:18" x14ac:dyDescent="0.25">
      <c r="A113" s="68"/>
      <c r="B113" s="68"/>
      <c r="C113" s="68"/>
      <c r="D113" s="22" t="s">
        <v>29</v>
      </c>
      <c r="E113" s="23">
        <f>E111-E110</f>
        <v>233112600</v>
      </c>
      <c r="F113" s="39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1:18" x14ac:dyDescent="0.25">
      <c r="A114" s="6"/>
      <c r="B114" s="7"/>
      <c r="C114" s="6" t="s">
        <v>97</v>
      </c>
      <c r="D114" s="7"/>
      <c r="E114" s="8"/>
      <c r="F114" s="8"/>
      <c r="G114" s="8"/>
      <c r="H114" s="8"/>
      <c r="I114" s="8"/>
      <c r="J114" s="8"/>
      <c r="K114" s="2"/>
      <c r="L114" s="2"/>
      <c r="M114" s="2"/>
      <c r="N114" s="2"/>
      <c r="O114" s="26"/>
      <c r="P114" s="16"/>
      <c r="Q114" s="16"/>
      <c r="R114" s="16"/>
    </row>
    <row r="115" spans="1:18" x14ac:dyDescent="0.25">
      <c r="A115" s="24"/>
      <c r="B115" s="25">
        <v>8</v>
      </c>
      <c r="C115" s="24" t="s">
        <v>98</v>
      </c>
      <c r="D115" s="25"/>
      <c r="E115" s="8"/>
      <c r="F115" s="8"/>
      <c r="G115" s="8"/>
      <c r="H115" s="8"/>
      <c r="I115" s="8"/>
      <c r="J115" s="8"/>
      <c r="K115" s="2"/>
      <c r="L115" s="2"/>
      <c r="M115" s="2"/>
      <c r="N115" s="2"/>
      <c r="O115" s="26"/>
      <c r="P115" s="16"/>
      <c r="Q115" s="16"/>
      <c r="R115" s="16"/>
    </row>
    <row r="116" spans="1:18" x14ac:dyDescent="0.25">
      <c r="A116" s="6"/>
      <c r="B116" s="7"/>
      <c r="C116" s="6" t="s">
        <v>17</v>
      </c>
      <c r="D116" s="7" t="s">
        <v>18</v>
      </c>
      <c r="E116" s="8">
        <v>284182500</v>
      </c>
      <c r="F116" s="8">
        <v>2629000</v>
      </c>
      <c r="G116" s="8">
        <v>183766000</v>
      </c>
      <c r="H116" s="8">
        <v>0</v>
      </c>
      <c r="I116" s="8">
        <v>100416500</v>
      </c>
      <c r="J116" s="8">
        <v>0</v>
      </c>
      <c r="K116" s="2"/>
      <c r="L116" s="2"/>
      <c r="M116" s="2">
        <v>1</v>
      </c>
      <c r="N116" s="2"/>
      <c r="O116" s="26"/>
      <c r="P116" s="16"/>
      <c r="Q116" s="16"/>
      <c r="R116" s="16"/>
    </row>
    <row r="117" spans="1:18" x14ac:dyDescent="0.25">
      <c r="A117" s="4"/>
      <c r="B117" s="5"/>
      <c r="C117" s="4"/>
      <c r="D117" s="5" t="s">
        <v>99</v>
      </c>
      <c r="E117" s="9">
        <v>185000000</v>
      </c>
      <c r="F117" s="9">
        <v>0</v>
      </c>
      <c r="G117" s="9">
        <v>183766000</v>
      </c>
      <c r="H117" s="9">
        <v>0</v>
      </c>
      <c r="I117" s="9">
        <v>1234000</v>
      </c>
      <c r="J117" s="9">
        <v>0</v>
      </c>
      <c r="K117" s="1">
        <v>1</v>
      </c>
      <c r="L117" s="1" t="s">
        <v>31</v>
      </c>
      <c r="M117" s="1"/>
      <c r="N117" s="1"/>
      <c r="O117" s="27"/>
      <c r="P117" s="16"/>
      <c r="Q117" s="16"/>
      <c r="R117" s="16"/>
    </row>
    <row r="118" spans="1:18" x14ac:dyDescent="0.25">
      <c r="A118" s="4"/>
      <c r="B118" s="5"/>
      <c r="C118" s="4"/>
      <c r="D118" s="5" t="s">
        <v>100</v>
      </c>
      <c r="E118" s="9">
        <v>36000000</v>
      </c>
      <c r="F118" s="9">
        <v>0</v>
      </c>
      <c r="G118" s="9">
        <v>0</v>
      </c>
      <c r="H118" s="9">
        <v>0</v>
      </c>
      <c r="I118" s="9">
        <v>36000000</v>
      </c>
      <c r="J118" s="9">
        <v>0</v>
      </c>
      <c r="K118" s="1">
        <v>6</v>
      </c>
      <c r="L118" s="1" t="s">
        <v>31</v>
      </c>
      <c r="M118" s="1"/>
      <c r="N118" s="1"/>
      <c r="O118" s="27"/>
      <c r="P118" s="16"/>
      <c r="Q118" s="16"/>
      <c r="R118" s="16"/>
    </row>
    <row r="119" spans="1:18" x14ac:dyDescent="0.25">
      <c r="A119" s="4"/>
      <c r="B119" s="5"/>
      <c r="C119" s="4"/>
      <c r="D119" s="5" t="s">
        <v>101</v>
      </c>
      <c r="E119" s="9">
        <v>51182500</v>
      </c>
      <c r="F119" s="9">
        <v>0</v>
      </c>
      <c r="G119" s="9">
        <v>0</v>
      </c>
      <c r="H119" s="9">
        <v>0</v>
      </c>
      <c r="I119" s="9">
        <v>51182500</v>
      </c>
      <c r="J119" s="9">
        <v>0</v>
      </c>
      <c r="K119" s="1">
        <v>2</v>
      </c>
      <c r="L119" s="1" t="s">
        <v>102</v>
      </c>
      <c r="M119" s="1"/>
      <c r="N119" s="1"/>
      <c r="O119" s="27"/>
      <c r="P119" s="16"/>
      <c r="Q119" s="16"/>
      <c r="R119" s="16"/>
    </row>
    <row r="120" spans="1:18" x14ac:dyDescent="0.25">
      <c r="A120" s="4"/>
      <c r="B120" s="5"/>
      <c r="C120" s="4"/>
      <c r="D120" s="5" t="s">
        <v>103</v>
      </c>
      <c r="E120" s="9">
        <v>12000000</v>
      </c>
      <c r="F120" s="9">
        <v>0</v>
      </c>
      <c r="G120" s="9">
        <v>0</v>
      </c>
      <c r="H120" s="9">
        <v>0</v>
      </c>
      <c r="I120" s="9">
        <v>12000000</v>
      </c>
      <c r="J120" s="9">
        <v>0</v>
      </c>
      <c r="K120" s="1">
        <v>4</v>
      </c>
      <c r="L120" s="1" t="s">
        <v>31</v>
      </c>
      <c r="M120" s="1"/>
      <c r="N120" s="1"/>
      <c r="O120" s="27"/>
      <c r="P120" s="16"/>
      <c r="Q120" s="16"/>
      <c r="R120" s="16"/>
    </row>
    <row r="121" spans="1:18" x14ac:dyDescent="0.25">
      <c r="A121" s="6"/>
      <c r="B121" s="7"/>
      <c r="C121" s="6" t="s">
        <v>24</v>
      </c>
      <c r="D121" s="7" t="s">
        <v>25</v>
      </c>
      <c r="E121" s="8">
        <v>65817500</v>
      </c>
      <c r="F121" s="8">
        <v>0</v>
      </c>
      <c r="G121" s="8">
        <v>54075000</v>
      </c>
      <c r="H121" s="8">
        <v>0</v>
      </c>
      <c r="I121" s="8">
        <v>11742500</v>
      </c>
      <c r="J121" s="8">
        <v>0</v>
      </c>
      <c r="K121" s="2"/>
      <c r="L121" s="2"/>
      <c r="M121" s="2"/>
      <c r="N121" s="2"/>
      <c r="O121" s="26"/>
      <c r="P121" s="16"/>
      <c r="Q121" s="16"/>
      <c r="R121" s="16"/>
    </row>
    <row r="122" spans="1:18" x14ac:dyDescent="0.25">
      <c r="A122" s="4"/>
      <c r="B122" s="5"/>
      <c r="C122" s="4"/>
      <c r="D122" s="5" t="s">
        <v>104</v>
      </c>
      <c r="E122" s="9">
        <v>10500000</v>
      </c>
      <c r="F122" s="9">
        <v>0</v>
      </c>
      <c r="G122" s="9"/>
      <c r="H122" s="9">
        <v>0</v>
      </c>
      <c r="I122" s="9">
        <v>10500000</v>
      </c>
      <c r="J122" s="9">
        <v>0</v>
      </c>
      <c r="K122" s="1">
        <v>1</v>
      </c>
      <c r="L122" s="1" t="s">
        <v>105</v>
      </c>
      <c r="M122" s="1"/>
      <c r="N122" s="1"/>
      <c r="O122" s="27"/>
      <c r="P122" s="16"/>
      <c r="Q122" s="16"/>
      <c r="R122" s="16"/>
    </row>
    <row r="123" spans="1:18" x14ac:dyDescent="0.25">
      <c r="A123" s="4"/>
      <c r="B123" s="5"/>
      <c r="C123" s="4"/>
      <c r="D123" s="5" t="s">
        <v>106</v>
      </c>
      <c r="E123" s="9">
        <v>4010000</v>
      </c>
      <c r="F123" s="9">
        <v>0</v>
      </c>
      <c r="G123" s="9">
        <v>4010000</v>
      </c>
      <c r="H123" s="9">
        <v>0</v>
      </c>
      <c r="I123" s="9">
        <v>0</v>
      </c>
      <c r="J123" s="9">
        <v>0</v>
      </c>
      <c r="K123" s="1">
        <v>1</v>
      </c>
      <c r="L123" s="1" t="s">
        <v>105</v>
      </c>
      <c r="M123" s="1"/>
      <c r="N123" s="1"/>
      <c r="O123" s="27"/>
      <c r="P123" s="16"/>
      <c r="Q123" s="16"/>
      <c r="R123" s="16"/>
    </row>
    <row r="124" spans="1:18" x14ac:dyDescent="0.25">
      <c r="A124" s="4"/>
      <c r="B124" s="5"/>
      <c r="C124" s="4"/>
      <c r="D124" s="5" t="s">
        <v>107</v>
      </c>
      <c r="E124" s="9">
        <v>2340000</v>
      </c>
      <c r="F124" s="9">
        <v>0</v>
      </c>
      <c r="G124" s="9">
        <v>2340000</v>
      </c>
      <c r="H124" s="9">
        <v>0</v>
      </c>
      <c r="I124" s="9">
        <v>0</v>
      </c>
      <c r="J124" s="9">
        <v>0</v>
      </c>
      <c r="K124" s="1">
        <v>1</v>
      </c>
      <c r="L124" s="1" t="s">
        <v>105</v>
      </c>
      <c r="M124" s="1"/>
      <c r="N124" s="1"/>
      <c r="O124" s="27"/>
      <c r="P124" s="16"/>
      <c r="Q124" s="16"/>
      <c r="R124" s="16"/>
    </row>
    <row r="125" spans="1:18" x14ac:dyDescent="0.25">
      <c r="A125" s="4"/>
      <c r="B125" s="5"/>
      <c r="C125" s="4"/>
      <c r="D125" s="5" t="s">
        <v>108</v>
      </c>
      <c r="E125" s="9">
        <v>3505000</v>
      </c>
      <c r="F125" s="9">
        <v>0</v>
      </c>
      <c r="G125" s="9">
        <v>3505000</v>
      </c>
      <c r="H125" s="9">
        <v>0</v>
      </c>
      <c r="I125" s="9">
        <v>0</v>
      </c>
      <c r="J125" s="9">
        <v>0</v>
      </c>
      <c r="K125" s="1">
        <v>1</v>
      </c>
      <c r="L125" s="1" t="s">
        <v>109</v>
      </c>
      <c r="M125" s="1"/>
      <c r="N125" s="1"/>
      <c r="O125" s="27"/>
      <c r="P125" s="16"/>
      <c r="Q125" s="16"/>
      <c r="R125" s="16"/>
    </row>
    <row r="126" spans="1:18" x14ac:dyDescent="0.25">
      <c r="A126" s="4"/>
      <c r="B126" s="5"/>
      <c r="C126" s="4"/>
      <c r="D126" s="5" t="s">
        <v>110</v>
      </c>
      <c r="E126" s="9">
        <v>45462500</v>
      </c>
      <c r="F126" s="9">
        <v>0</v>
      </c>
      <c r="G126" s="9">
        <v>44220000</v>
      </c>
      <c r="H126" s="9">
        <v>0</v>
      </c>
      <c r="I126" s="9">
        <v>1242500</v>
      </c>
      <c r="J126" s="9">
        <v>0</v>
      </c>
      <c r="K126" s="1">
        <v>1</v>
      </c>
      <c r="L126" s="1" t="s">
        <v>111</v>
      </c>
      <c r="M126" s="1"/>
      <c r="N126" s="1"/>
      <c r="O126" s="27"/>
      <c r="P126" s="16"/>
      <c r="Q126" s="16"/>
      <c r="R126" s="16"/>
    </row>
    <row r="127" spans="1:18" x14ac:dyDescent="0.25">
      <c r="A127" s="68"/>
      <c r="B127" s="68"/>
      <c r="C127" s="68"/>
      <c r="D127" s="20" t="s">
        <v>26</v>
      </c>
      <c r="E127" s="21">
        <f>E116+E121</f>
        <v>350000000</v>
      </c>
      <c r="F127" s="33"/>
      <c r="G127" s="34"/>
      <c r="H127" s="34"/>
      <c r="I127" s="34"/>
      <c r="J127" s="34"/>
      <c r="K127" s="34"/>
      <c r="L127" s="34"/>
      <c r="M127" s="55">
        <f>SUM(M116:M126)</f>
        <v>1</v>
      </c>
      <c r="N127" s="34"/>
      <c r="O127" s="34"/>
      <c r="P127" s="34"/>
      <c r="Q127" s="34"/>
      <c r="R127" s="35"/>
    </row>
    <row r="128" spans="1:18" x14ac:dyDescent="0.25">
      <c r="A128" s="68"/>
      <c r="B128" s="68"/>
      <c r="C128" s="68"/>
      <c r="D128" s="19" t="s">
        <v>27</v>
      </c>
      <c r="E128" s="18">
        <v>584273000</v>
      </c>
      <c r="F128" s="53">
        <f>E127+M127</f>
        <v>350000001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8"/>
    </row>
    <row r="129" spans="1:18" x14ac:dyDescent="0.25">
      <c r="A129" s="68"/>
      <c r="B129" s="68"/>
      <c r="C129" s="68"/>
      <c r="D129" s="16" t="s">
        <v>28</v>
      </c>
      <c r="E129" s="17">
        <v>584273000</v>
      </c>
      <c r="F129" s="36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8"/>
    </row>
    <row r="130" spans="1:18" x14ac:dyDescent="0.25">
      <c r="A130" s="68"/>
      <c r="B130" s="68"/>
      <c r="C130" s="68"/>
      <c r="D130" s="22" t="s">
        <v>29</v>
      </c>
      <c r="E130" s="23">
        <f>E128-E127</f>
        <v>234273000</v>
      </c>
      <c r="F130" s="39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1"/>
    </row>
    <row r="131" spans="1:18" x14ac:dyDescent="0.25">
      <c r="A131" s="6"/>
      <c r="B131" s="7"/>
      <c r="C131" s="6" t="s">
        <v>97</v>
      </c>
      <c r="D131" s="7"/>
      <c r="E131" s="8"/>
      <c r="F131" s="8"/>
      <c r="G131" s="8"/>
      <c r="H131" s="8"/>
      <c r="I131" s="8"/>
      <c r="J131" s="8"/>
      <c r="K131" s="2"/>
      <c r="L131" s="2"/>
      <c r="M131" s="26"/>
      <c r="N131" s="16"/>
      <c r="O131" s="16"/>
      <c r="P131" s="16"/>
      <c r="Q131" s="16"/>
      <c r="R131" s="16"/>
    </row>
    <row r="132" spans="1:18" x14ac:dyDescent="0.25">
      <c r="A132" s="24"/>
      <c r="B132" s="25">
        <v>9</v>
      </c>
      <c r="C132" s="24" t="s">
        <v>112</v>
      </c>
      <c r="D132" s="25"/>
      <c r="E132" s="29"/>
      <c r="F132" s="8"/>
      <c r="G132" s="8"/>
      <c r="H132" s="8"/>
      <c r="I132" s="8"/>
      <c r="J132" s="8"/>
      <c r="K132" s="2"/>
      <c r="L132" s="2"/>
      <c r="M132" s="26"/>
      <c r="N132" s="16"/>
      <c r="O132" s="16"/>
      <c r="P132" s="16"/>
      <c r="Q132" s="16"/>
      <c r="R132" s="16"/>
    </row>
    <row r="133" spans="1:18" x14ac:dyDescent="0.25">
      <c r="A133" s="6"/>
      <c r="B133" s="7"/>
      <c r="C133" s="6" t="s">
        <v>17</v>
      </c>
      <c r="D133" s="7" t="s">
        <v>18</v>
      </c>
      <c r="E133" s="8">
        <v>320537000</v>
      </c>
      <c r="F133" s="8">
        <v>1898000</v>
      </c>
      <c r="G133" s="8">
        <v>317600000</v>
      </c>
      <c r="H133" s="8">
        <v>0</v>
      </c>
      <c r="I133" s="8">
        <v>2937000</v>
      </c>
      <c r="J133" s="8">
        <v>0</v>
      </c>
      <c r="K133" s="2"/>
      <c r="L133" s="2"/>
      <c r="M133" s="26">
        <v>1</v>
      </c>
      <c r="N133" s="16"/>
      <c r="O133" s="16"/>
      <c r="P133" s="16"/>
      <c r="Q133" s="16"/>
      <c r="R133" s="16"/>
    </row>
    <row r="134" spans="1:18" x14ac:dyDescent="0.25">
      <c r="A134" s="4"/>
      <c r="B134" s="5"/>
      <c r="C134" s="4"/>
      <c r="D134" s="5" t="s">
        <v>113</v>
      </c>
      <c r="E134" s="9">
        <v>111196000</v>
      </c>
      <c r="F134" s="9">
        <v>0</v>
      </c>
      <c r="G134" s="9">
        <v>110539000</v>
      </c>
      <c r="H134" s="9">
        <v>0</v>
      </c>
      <c r="I134" s="9">
        <v>657000</v>
      </c>
      <c r="J134" s="9">
        <v>0</v>
      </c>
      <c r="K134" s="1">
        <v>1</v>
      </c>
      <c r="L134" s="1" t="s">
        <v>20</v>
      </c>
      <c r="M134" s="27"/>
      <c r="N134" s="16"/>
      <c r="O134" s="16"/>
      <c r="P134" s="16"/>
      <c r="Q134" s="16"/>
      <c r="R134" s="16"/>
    </row>
    <row r="135" spans="1:18" x14ac:dyDescent="0.25">
      <c r="A135" s="4"/>
      <c r="B135" s="5"/>
      <c r="C135" s="4"/>
      <c r="D135" s="5" t="s">
        <v>114</v>
      </c>
      <c r="E135" s="9">
        <v>43841000</v>
      </c>
      <c r="F135" s="9">
        <v>0</v>
      </c>
      <c r="G135" s="9">
        <v>43041000</v>
      </c>
      <c r="H135" s="9">
        <v>0</v>
      </c>
      <c r="I135" s="9">
        <v>800000</v>
      </c>
      <c r="J135" s="9">
        <v>0</v>
      </c>
      <c r="K135" s="1">
        <v>1</v>
      </c>
      <c r="L135" s="1" t="s">
        <v>20</v>
      </c>
      <c r="M135" s="27"/>
      <c r="N135" s="16"/>
      <c r="O135" s="16"/>
      <c r="P135" s="16"/>
      <c r="Q135" s="16"/>
      <c r="R135" s="16"/>
    </row>
    <row r="136" spans="1:18" x14ac:dyDescent="0.25">
      <c r="A136" s="4"/>
      <c r="B136" s="5"/>
      <c r="C136" s="4"/>
      <c r="D136" s="5" t="s">
        <v>115</v>
      </c>
      <c r="E136" s="9">
        <v>165500000</v>
      </c>
      <c r="F136" s="9">
        <v>0</v>
      </c>
      <c r="G136" s="9">
        <v>164020000</v>
      </c>
      <c r="H136" s="9">
        <v>0</v>
      </c>
      <c r="I136" s="9">
        <v>1480000</v>
      </c>
      <c r="J136" s="9">
        <v>0</v>
      </c>
      <c r="K136" s="1">
        <v>1</v>
      </c>
      <c r="L136" s="1" t="s">
        <v>20</v>
      </c>
      <c r="M136" s="27"/>
      <c r="N136" s="16"/>
      <c r="O136" s="16"/>
      <c r="P136" s="16"/>
      <c r="Q136" s="16"/>
      <c r="R136" s="16"/>
    </row>
    <row r="137" spans="1:18" x14ac:dyDescent="0.25">
      <c r="A137" s="6"/>
      <c r="B137" s="7"/>
      <c r="C137" s="6" t="s">
        <v>24</v>
      </c>
      <c r="D137" s="7" t="s">
        <v>25</v>
      </c>
      <c r="E137" s="8">
        <v>29463000</v>
      </c>
      <c r="F137" s="8">
        <v>0</v>
      </c>
      <c r="G137" s="8">
        <v>17095000</v>
      </c>
      <c r="H137" s="8">
        <v>0</v>
      </c>
      <c r="I137" s="8">
        <v>12368000</v>
      </c>
      <c r="J137" s="8">
        <v>0</v>
      </c>
      <c r="K137" s="2"/>
      <c r="L137" s="2"/>
      <c r="M137" s="26"/>
      <c r="N137" s="16"/>
      <c r="O137" s="16"/>
      <c r="P137" s="16"/>
      <c r="Q137" s="16"/>
      <c r="R137" s="16"/>
    </row>
    <row r="138" spans="1:18" x14ac:dyDescent="0.25">
      <c r="A138" s="4"/>
      <c r="B138" s="5"/>
      <c r="C138" s="4"/>
      <c r="D138" s="5" t="s">
        <v>116</v>
      </c>
      <c r="E138" s="9">
        <v>12368000</v>
      </c>
      <c r="F138" s="9">
        <v>0</v>
      </c>
      <c r="G138" s="9"/>
      <c r="H138" s="9">
        <v>0</v>
      </c>
      <c r="I138" s="9">
        <v>12368000</v>
      </c>
      <c r="J138" s="9">
        <v>0</v>
      </c>
      <c r="K138" s="1">
        <v>1</v>
      </c>
      <c r="L138" s="1" t="s">
        <v>68</v>
      </c>
      <c r="M138" s="27"/>
      <c r="N138" s="16"/>
      <c r="O138" s="16"/>
      <c r="P138" s="16"/>
      <c r="Q138" s="16"/>
      <c r="R138" s="16"/>
    </row>
    <row r="139" spans="1:18" x14ac:dyDescent="0.25">
      <c r="A139" s="4"/>
      <c r="B139" s="5"/>
      <c r="C139" s="4"/>
      <c r="D139" s="5" t="s">
        <v>117</v>
      </c>
      <c r="E139" s="9">
        <v>17095000</v>
      </c>
      <c r="F139" s="9">
        <v>0</v>
      </c>
      <c r="G139" s="9">
        <v>17095000</v>
      </c>
      <c r="H139" s="9">
        <v>0</v>
      </c>
      <c r="I139" s="9">
        <v>0</v>
      </c>
      <c r="J139" s="9">
        <v>0</v>
      </c>
      <c r="K139" s="1">
        <v>1</v>
      </c>
      <c r="L139" s="1" t="s">
        <v>68</v>
      </c>
      <c r="M139" s="27"/>
      <c r="N139" s="16"/>
      <c r="O139" s="16"/>
      <c r="P139" s="16"/>
      <c r="Q139" s="16"/>
      <c r="R139" s="16"/>
    </row>
    <row r="140" spans="1:18" x14ac:dyDescent="0.25">
      <c r="A140" s="68"/>
      <c r="B140" s="68"/>
      <c r="C140" s="68"/>
      <c r="D140" s="20" t="s">
        <v>26</v>
      </c>
      <c r="E140" s="21">
        <f>E133+E137</f>
        <v>350000000</v>
      </c>
      <c r="F140" s="33"/>
      <c r="G140" s="34"/>
      <c r="H140" s="34"/>
      <c r="I140" s="34"/>
      <c r="J140" s="34"/>
      <c r="K140" s="34"/>
      <c r="L140" s="34"/>
      <c r="M140" s="55">
        <f>SUM(M133:M139)</f>
        <v>1</v>
      </c>
      <c r="N140" s="34"/>
      <c r="O140" s="34"/>
      <c r="P140" s="34"/>
      <c r="Q140" s="34"/>
      <c r="R140" s="35"/>
    </row>
    <row r="141" spans="1:18" x14ac:dyDescent="0.25">
      <c r="A141" s="68"/>
      <c r="B141" s="68"/>
      <c r="C141" s="68"/>
      <c r="D141" s="19" t="s">
        <v>27</v>
      </c>
      <c r="E141" s="18">
        <v>890879000</v>
      </c>
      <c r="F141" s="53">
        <f>E140+M140</f>
        <v>350000001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8"/>
    </row>
    <row r="142" spans="1:18" x14ac:dyDescent="0.25">
      <c r="A142" s="68"/>
      <c r="B142" s="68"/>
      <c r="C142" s="68"/>
      <c r="D142" s="16" t="s">
        <v>28</v>
      </c>
      <c r="E142" s="17">
        <v>890879000</v>
      </c>
      <c r="F142" s="36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8"/>
    </row>
    <row r="143" spans="1:18" x14ac:dyDescent="0.25">
      <c r="A143" s="68"/>
      <c r="B143" s="68"/>
      <c r="C143" s="68"/>
      <c r="D143" s="22" t="s">
        <v>29</v>
      </c>
      <c r="E143" s="23">
        <f>E141-E140</f>
        <v>540879000</v>
      </c>
      <c r="F143" s="39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1"/>
    </row>
  </sheetData>
  <sheetProtection formatCells="0" formatColumns="0" formatRows="0" insertColumns="0" insertRows="0" insertHyperlinks="0" deleteColumns="0" deleteRows="0" sort="0" autoFilter="0" pivotTables="0"/>
  <mergeCells count="26">
    <mergeCell ref="A140:C143"/>
    <mergeCell ref="A39:C42"/>
    <mergeCell ref="A52:C55"/>
    <mergeCell ref="A67:C70"/>
    <mergeCell ref="O5:O6"/>
    <mergeCell ref="G5:H5"/>
    <mergeCell ref="I5:J5"/>
    <mergeCell ref="K5:L5"/>
    <mergeCell ref="A110:C113"/>
    <mergeCell ref="A127:C130"/>
    <mergeCell ref="E5:F5"/>
    <mergeCell ref="A22:C25"/>
    <mergeCell ref="A81:C84"/>
    <mergeCell ref="A99:C102"/>
    <mergeCell ref="M5:M6"/>
    <mergeCell ref="N5:N6"/>
    <mergeCell ref="M4:Q4"/>
    <mergeCell ref="P5:Q5"/>
    <mergeCell ref="R4:R6"/>
    <mergeCell ref="A7:B7"/>
    <mergeCell ref="C7:D7"/>
    <mergeCell ref="A1:O1"/>
    <mergeCell ref="A2:O2"/>
    <mergeCell ref="A4:B6"/>
    <mergeCell ref="C4:D6"/>
    <mergeCell ref="E4:L4"/>
  </mergeCell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HARI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PO-Dalbang</cp:lastModifiedBy>
  <dcterms:created xsi:type="dcterms:W3CDTF">2020-07-30T10:37:36Z</dcterms:created>
  <dcterms:modified xsi:type="dcterms:W3CDTF">2020-08-03T01:14:50Z</dcterms:modified>
</cp:coreProperties>
</file>